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ไตรมาส 1ปี 52 " sheetId="1" r:id="rId1"/>
    <sheet name="ไตรมาส 2 ปี 52" sheetId="2" r:id="rId2"/>
    <sheet name="ไตรมาส 3 ปี 52" sheetId="3" r:id="rId3"/>
    <sheet name="ไตรมาส 4 ปี 52" sheetId="4" r:id="rId4"/>
  </sheets>
  <definedNames>
    <definedName name="_xlnm.Print_Area" localSheetId="0">'ไตรมาส 1ปี 52 '!$A$1:$B$150</definedName>
  </definedNames>
  <calcPr fullCalcOnLoad="1"/>
</workbook>
</file>

<file path=xl/sharedStrings.xml><?xml version="1.0" encoding="utf-8"?>
<sst xmlns="http://schemas.openxmlformats.org/spreadsheetml/2006/main" count="447" uniqueCount="126">
  <si>
    <t>องค์การบริหารส่วนตำบลท้ายสำเภา  อำเภอพระพรหม จังหวัดนครศรีธรรมราช</t>
  </si>
  <si>
    <t>บัญชีรายละเอียดรายรับ-รายจ่ายจริง รอบ 3 เดือน</t>
  </si>
  <si>
    <t>ห้วง 1 ตุลาคม 2551 ถึง 31 ธันวาคม 2551</t>
  </si>
  <si>
    <t>รายการ</t>
  </si>
  <si>
    <t>รับจริง (บาท)</t>
  </si>
  <si>
    <t>ก. รายได้</t>
  </si>
  <si>
    <t>1) หมวดภาษีอากร</t>
  </si>
  <si>
    <t xml:space="preserve">   1.1 ภาษีบำรุงท้องที่</t>
  </si>
  <si>
    <t xml:space="preserve">   1.2 ภาษีโรงเรือนและที่ดิน</t>
  </si>
  <si>
    <t xml:space="preserve">   1.3 ภาษีป้าย</t>
  </si>
  <si>
    <t xml:space="preserve">   1.4 อากรการฆ่าสัตว์</t>
  </si>
  <si>
    <t xml:space="preserve">   1.5 ภาษีมูลค่าเพิ่ม 1 ใน 9</t>
  </si>
  <si>
    <t xml:space="preserve">   1.6 ภาษีมูลค่าเพิ่มตาม พ.ร.บ.ฯ</t>
  </si>
  <si>
    <t xml:space="preserve">   1.7 ภาษีธุรกิจเฉพาะ</t>
  </si>
  <si>
    <t xml:space="preserve">   1.8 ภาษีสุรา</t>
  </si>
  <si>
    <t xml:space="preserve">   1.9 ภาษีสรรพสามิต</t>
  </si>
  <si>
    <t xml:space="preserve">   1.10 ค่าภาคหลวงแร่</t>
  </si>
  <si>
    <t xml:space="preserve">   1.11 ค่าภาคหลวงปิโตรเลียม</t>
  </si>
  <si>
    <t xml:space="preserve">   1.12 ค่าธรรมเนียมจดทะเบียนสิทธิและนิติกรรมที่ดิน</t>
  </si>
  <si>
    <t xml:space="preserve">   1.13 ค่าธรรมเนียมน้ำบาดาลและใช้น้ำบาดาล</t>
  </si>
  <si>
    <t>ข. รายได้ที่มิใช่ภาษีอากร</t>
  </si>
  <si>
    <t>1) หมวดค่าธรรมเนียม ค่าปรับและใบอนุญาต</t>
  </si>
  <si>
    <t xml:space="preserve">   1.1 ค่าธรรมเนียมเกี่ยวกับใบอนุญาตการพนัน</t>
  </si>
  <si>
    <t xml:space="preserve">   1.2 ค่าปรับผู้กระทำผิดกฎหมายจราจรทางบก</t>
  </si>
  <si>
    <t xml:space="preserve">   1.3 ค่าปรับกรณีผิดสัญญา</t>
  </si>
  <si>
    <t xml:space="preserve">   1.4 ค่าธรรมเนียมเก็บและขนมูลฝอย</t>
  </si>
  <si>
    <t>2) รายได้จากทรัพย์สิน</t>
  </si>
  <si>
    <t>3) รายได้จากสาธารณูปโภคและการพาณิชย์</t>
  </si>
  <si>
    <t>4) รายได้เบ็ดเตล็ด</t>
  </si>
  <si>
    <t xml:space="preserve">   4.1 ค่าขายแบบแปลน</t>
  </si>
  <si>
    <t xml:space="preserve">   4.2 รายได้เบ็ดเตล็ดอื่น ๆ</t>
  </si>
  <si>
    <t>5) เงินอุดหนุน</t>
  </si>
  <si>
    <t xml:space="preserve">   5.1 เงินอุดหนุนทั่วไป</t>
  </si>
  <si>
    <t>7) เงินอุดหนุนเฉพาะกิจ</t>
  </si>
  <si>
    <t>รวมรายรับตามข้อบัญญัติงบประมาณ</t>
  </si>
  <si>
    <t>รวมรายรับทั้งสิ้น</t>
  </si>
  <si>
    <t>จ่ายจริง (บาท)</t>
  </si>
  <si>
    <t>รายจ่าย</t>
  </si>
  <si>
    <t>1. หมวดเงินเดือน</t>
  </si>
  <si>
    <t xml:space="preserve">   1.1 เงินเดือน/ค่าตอบแทนผู้บริหาร</t>
  </si>
  <si>
    <t xml:space="preserve">   1.2 เงินเดือนพนักงาน</t>
  </si>
  <si>
    <t xml:space="preserve">    1.3 เงินเพิ่มต่าง ๆ (เงินประจำตำแหน่งปลัด,เงินเพิ่มค่าครองชีพชั่วคราว)</t>
  </si>
  <si>
    <t xml:space="preserve">   1.4 เงินประจำตำแหน่งผู้บริหาร</t>
  </si>
  <si>
    <t xml:space="preserve">   1.5 ค่าตอบแทนเลขานุการนายก</t>
  </si>
  <si>
    <t>3. หมวดค่าจ้างชั่วคราว</t>
  </si>
  <si>
    <t xml:space="preserve">   3.1 ค่าจ้างลูกจ้างชั่วคราว</t>
  </si>
  <si>
    <t xml:space="preserve">   3.2 เงินเพิ่มต่าง ๆ (เงินเพิ่มค่าครองชีพชั่วคราว)</t>
  </si>
  <si>
    <t>4. หมวดค่าตอบแทน ใช้สอยและวัสดุ</t>
  </si>
  <si>
    <t xml:space="preserve">   ค่าตอบแทน</t>
  </si>
  <si>
    <t xml:space="preserve">   4.2 ค่าตอบแทนผู้ปฏิบัติราชการอันเป็นประโยชน์แก่ อปท.</t>
  </si>
  <si>
    <t xml:space="preserve">   4.3 ค่าตอบแทนการปฏิบัติงานนอกเวลาราชการ</t>
  </si>
  <si>
    <t xml:space="preserve">   4.4 ค่าเบี้ยประชุมสภา</t>
  </si>
  <si>
    <t xml:space="preserve">   4.5 ค่าเช่าบ้าน</t>
  </si>
  <si>
    <t xml:space="preserve">   4.6 เงินช่วยเหลือค่ารักษาพยาบาล</t>
  </si>
  <si>
    <t xml:space="preserve">   ค่าใช้สอย</t>
  </si>
  <si>
    <t xml:space="preserve">   4.7 รายจ่ายเพื่อให้ได้มาซึ่งบริการ</t>
  </si>
  <si>
    <t xml:space="preserve">   4.8 รายจ่ายเพื่อบำรุงรักษาหรือซ่อมแซมทรัพย์สิน</t>
  </si>
  <si>
    <t xml:space="preserve">   4.9 รายจ่ายเกี่ยวกบการรับรองและพิธีการ</t>
  </si>
  <si>
    <t xml:space="preserve">    4.10 รายจ่ายเกี่ยวเนื่องกับการปฏิบัติราชการที่ไม่เข้าลักษณะรายจ่ายหมวดอื่น ๆ</t>
  </si>
  <si>
    <t xml:space="preserve">   ค่าวัสดุ</t>
  </si>
  <si>
    <t xml:space="preserve">   4.11 ค่าวัสดุสำนักงาน</t>
  </si>
  <si>
    <t xml:space="preserve">   4.12 ค่าวัสดุงานบ้านงานครัว</t>
  </si>
  <si>
    <t xml:space="preserve">   4.13 ค่าวัสดุก่อสร้าง</t>
  </si>
  <si>
    <t xml:space="preserve">   4.14 ค่าวัสดุยานพาหนะและขนส่ง</t>
  </si>
  <si>
    <t xml:space="preserve">   4.15 ค่าวัสดุคอมพิวเตอร์</t>
  </si>
  <si>
    <t xml:space="preserve">   4.16 ค่าวัสดุเชื้อเพลิงและหล่อลื่น</t>
  </si>
  <si>
    <t xml:space="preserve">   4.17 ค่าวัสดุโฆษณาและเผยแพร่</t>
  </si>
  <si>
    <t xml:space="preserve">   4.18 ค่าวัสดุไฟฟ้าและวิทยุ</t>
  </si>
  <si>
    <t xml:space="preserve">   4.19 ค่าวัสดุการเกษตร</t>
  </si>
  <si>
    <t xml:space="preserve">   4.20 ค่าวัสดุเครื่องแต่งกาย</t>
  </si>
  <si>
    <t xml:space="preserve">   4.21 ค่าวัสดุวิทยาศาสตร์และการแพทย์</t>
  </si>
  <si>
    <t xml:space="preserve">   4.22 ค่าวัสดุกีฬา</t>
  </si>
  <si>
    <t>5. หมวดค่าสาธารณูปโภค</t>
  </si>
  <si>
    <t xml:space="preserve">   5.1 ค่าไฟฟ้า</t>
  </si>
  <si>
    <t xml:space="preserve">   5.2 ค่าโทรศัพท์</t>
  </si>
  <si>
    <t xml:space="preserve">   5.3 ค่าไปรษณีย์  ค่าโทรเลข  ค่าธนาณัติ</t>
  </si>
  <si>
    <t xml:space="preserve">   5.4 ค่าบริการทางโทรคมนาคม</t>
  </si>
  <si>
    <t>6. หมวดเงินอุดหนุน</t>
  </si>
  <si>
    <t xml:space="preserve">   6.1 เงินอุดหนุนส่วนราชการ เอกชนหรือกิจการเป็นสาธารณประโยชน์</t>
  </si>
  <si>
    <t>7. หมวดค่าครุภัณฑ์ ที่ดิน และสิ่งก่อสร้าง</t>
  </si>
  <si>
    <t xml:space="preserve">   7.1 ค่าครุภัณฑ์สำนักงาน</t>
  </si>
  <si>
    <t xml:space="preserve">   7.2 ค่าครุภัณฑ์โฆษณาและเผยแพร่</t>
  </si>
  <si>
    <t xml:space="preserve">   7.3 ค่าครุภัณฑ์คอมพิวเตอร์</t>
  </si>
  <si>
    <t xml:space="preserve">   7.4 ค่าครุภัณฑ์อื่น ๆ</t>
  </si>
  <si>
    <t xml:space="preserve">   7.5 ค่าที่ดิน และสิ่งก่อสร้าง</t>
  </si>
  <si>
    <t>8. รายจ่ายงบกลาง</t>
  </si>
  <si>
    <t xml:space="preserve">   8.1 เงินสำรองจ่าย</t>
  </si>
  <si>
    <t xml:space="preserve">   8.2 เงินสมทบกองทุนประกันสังคม</t>
  </si>
  <si>
    <t xml:space="preserve">   8.3 เงินทุนการศึกษา</t>
  </si>
  <si>
    <t xml:space="preserve">   8.4 เงินสมทบกองทุนบำเหน็จบำนาญข้าราชการส่วนท้องถิ่น (ก.บ.ท.)</t>
  </si>
  <si>
    <t>9. เงินอุดหนุนเฉพาะกิจ</t>
  </si>
  <si>
    <t xml:space="preserve"> </t>
  </si>
  <si>
    <t>รวมรายจ่ายตามข้อบัญญัติงบประมาณ</t>
  </si>
  <si>
    <t>รวมรายจ่ายทั้งสิ้น</t>
  </si>
  <si>
    <t>ห้วง 1 มกราคม 2552 ถึง 31มีนาคม 2552</t>
  </si>
  <si>
    <t>ห้วง 1 เมษายน 2552 ถึง 30 มิถุนายน 2552</t>
  </si>
  <si>
    <t>ห้วง 1 กรกฎาคม 2552 ถึง 30 กันยายน 2552</t>
  </si>
  <si>
    <t xml:space="preserve">       รับจริง (บาท) 1ม.ค. 52-31 มี.ค.52</t>
  </si>
  <si>
    <t xml:space="preserve">       จ่ายจริง (บาท) 1ม.ค. 52-31 มี.ค.52</t>
  </si>
  <si>
    <t xml:space="preserve">       รับจริง (บาท)    1เม.ย. 52-30 มิ.ย.52</t>
  </si>
  <si>
    <r>
      <t xml:space="preserve">รับจริง (บาท)       </t>
    </r>
    <r>
      <rPr>
        <sz val="14"/>
        <rFont val="AngsanaUPC"/>
        <family val="1"/>
      </rPr>
      <t>ห้วง 9 เดือนที่ผ่านมา</t>
    </r>
  </si>
  <si>
    <t xml:space="preserve">       รับจริง (บาท)    1ก.ค. 52-30ก.ย.52</t>
  </si>
  <si>
    <r>
      <t xml:space="preserve">จ่ายจริง (บาท)       </t>
    </r>
    <r>
      <rPr>
        <sz val="14"/>
        <rFont val="AngsanaUPC"/>
        <family val="1"/>
      </rPr>
      <t>ห้วง 9 เดือนที่ผ่านมา</t>
    </r>
  </si>
  <si>
    <t xml:space="preserve">       จ่ายจริง (บาท)    1ก.ค. 52-30ก.ย.52</t>
  </si>
  <si>
    <r>
      <t xml:space="preserve">รับจริง (บาท)       </t>
    </r>
    <r>
      <rPr>
        <sz val="14"/>
        <rFont val="AngsanaUPC"/>
        <family val="1"/>
      </rPr>
      <t>ห้วง 6 เดือนที่ผ่านมา</t>
    </r>
  </si>
  <si>
    <r>
      <t xml:space="preserve">จ่ายจริง (บาท)       </t>
    </r>
    <r>
      <rPr>
        <sz val="14"/>
        <rFont val="AngsanaUPC"/>
        <family val="1"/>
      </rPr>
      <t>ห้วง 6 เดือนที่ผ่านมา</t>
    </r>
  </si>
  <si>
    <r>
      <t xml:space="preserve">รับจริง (บาท)       </t>
    </r>
    <r>
      <rPr>
        <sz val="14"/>
        <rFont val="AngsanaUPC"/>
        <family val="1"/>
      </rPr>
      <t>ห้วง 3 เดือนที่ผ่านมา</t>
    </r>
  </si>
  <si>
    <r>
      <t xml:space="preserve">จ่ายจริง (บาท)       </t>
    </r>
    <r>
      <rPr>
        <sz val="14"/>
        <rFont val="AngsanaUPC"/>
        <family val="1"/>
      </rPr>
      <t>ห้วง 3 เดือนที่ผ่านมา</t>
    </r>
  </si>
  <si>
    <t xml:space="preserve">   1.5 ค่าธรรมเนียมการขอใช้น้ำ</t>
  </si>
  <si>
    <t xml:space="preserve">   1.6 ค่าธรรมเนียมใบอนุญาตขายสุรา</t>
  </si>
  <si>
    <t xml:space="preserve">   2.1 ดอกเบี้ยเงินฝากธนาคาร</t>
  </si>
  <si>
    <t>6) รายได้จากทุน</t>
  </si>
  <si>
    <t xml:space="preserve">   6.2 ค่าเช่าที่ดิน</t>
  </si>
  <si>
    <t xml:space="preserve">   3.3 ค่าจ้างลูกจ้างชั่วคราว (ผดด.)</t>
  </si>
  <si>
    <t xml:space="preserve">   3.4 เงินเพิ่มต่าง ๆ (เงินเพิ่มค่าครองชีพชั่วคราว ผดด.)</t>
  </si>
  <si>
    <t xml:space="preserve">         - คชจ.ในการจัดงานพิธีและงานรัฐพิธี</t>
  </si>
  <si>
    <t xml:space="preserve">         - คชจ.ในการจัดงานประเพณีท้องถิ่น</t>
  </si>
  <si>
    <t xml:space="preserve">          - คชจ.ในการเดินทางไปราชการ</t>
  </si>
  <si>
    <t xml:space="preserve">   4.23 ค่าวัสดุเครื่องบริโภค</t>
  </si>
  <si>
    <t xml:space="preserve">   3.1 รายได้จากการบริหารกิจการประปา อบต.</t>
  </si>
  <si>
    <t xml:space="preserve">   6.1 ค่าขายทอดตลาดทรัพย์สิน</t>
  </si>
  <si>
    <t xml:space="preserve">         - ค่ารับรอง</t>
  </si>
  <si>
    <t>9. รายจ่ายอื่น</t>
  </si>
  <si>
    <t xml:space="preserve">    9.1 คชจ. ช่วยเหลือผู้ประสบภัยพิบัติฯ</t>
  </si>
  <si>
    <t>10. เงินอุดหนุนเฉพาะกิจ</t>
  </si>
  <si>
    <t xml:space="preserve">   4.1 ค่าตอบแทนประธาน รองประธาน เลขานุการและสมาชิกสภา อบต.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</si>
</sst>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b/>
      <i/>
      <sz val="16"/>
      <name val="AngsanaUPC"/>
      <family val="1"/>
    </font>
    <font>
      <sz val="8"/>
      <name val="Arial"/>
      <family val="0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2" fillId="0" borderId="4" xfId="0" applyFont="1" applyBorder="1" applyAlignment="1">
      <alignment shrinkToFit="1"/>
    </xf>
    <xf numFmtId="43" fontId="2" fillId="0" borderId="4" xfId="0" applyNumberFormat="1" applyFont="1" applyBorder="1" applyAlignment="1">
      <alignment/>
    </xf>
    <xf numFmtId="0" fontId="2" fillId="0" borderId="5" xfId="0" applyFont="1" applyBorder="1" applyAlignment="1">
      <alignment shrinkToFit="1"/>
    </xf>
    <xf numFmtId="43" fontId="2" fillId="0" borderId="5" xfId="0" applyNumberFormat="1" applyFont="1" applyBorder="1" applyAlignment="1">
      <alignment/>
    </xf>
    <xf numFmtId="0" fontId="2" fillId="0" borderId="0" xfId="0" applyFont="1" applyBorder="1" applyAlignment="1">
      <alignment shrinkToFit="1"/>
    </xf>
    <xf numFmtId="43" fontId="2" fillId="0" borderId="0" xfId="0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"/>
  <sheetViews>
    <sheetView tabSelected="1" view="pageBreakPreview" zoomScaleSheetLayoutView="100" workbookViewId="0" topLeftCell="A147">
      <selection activeCell="A157" sqref="A157"/>
    </sheetView>
  </sheetViews>
  <sheetFormatPr defaultColWidth="9.140625" defaultRowHeight="12.75"/>
  <cols>
    <col min="1" max="1" width="62.00390625" style="1" customWidth="1"/>
    <col min="2" max="2" width="22.7109375" style="1" customWidth="1"/>
    <col min="3" max="16384" width="9.140625" style="1" customWidth="1"/>
  </cols>
  <sheetData>
    <row r="1" spans="1:2" ht="23.25">
      <c r="A1" s="10" t="s">
        <v>0</v>
      </c>
      <c r="B1" s="10"/>
    </row>
    <row r="2" spans="1:2" ht="23.25">
      <c r="A2" s="10" t="s">
        <v>1</v>
      </c>
      <c r="B2" s="10"/>
    </row>
    <row r="3" spans="1:2" ht="23.25">
      <c r="A3" s="10" t="s">
        <v>2</v>
      </c>
      <c r="B3" s="10"/>
    </row>
    <row r="5" spans="1:2" ht="23.25">
      <c r="A5" s="11" t="s">
        <v>3</v>
      </c>
      <c r="B5" s="11" t="s">
        <v>4</v>
      </c>
    </row>
    <row r="6" spans="1:2" ht="23.25">
      <c r="A6" s="11"/>
      <c r="B6" s="11"/>
    </row>
    <row r="7" spans="1:2" ht="23.25">
      <c r="A7" s="2" t="s">
        <v>5</v>
      </c>
      <c r="B7" s="3"/>
    </row>
    <row r="8" spans="1:2" ht="23.25">
      <c r="A8" s="2" t="s">
        <v>6</v>
      </c>
      <c r="B8" s="4">
        <f>SUM(B9:B20)</f>
        <v>3914219.87</v>
      </c>
    </row>
    <row r="9" spans="1:2" ht="23.25">
      <c r="A9" s="2" t="s">
        <v>7</v>
      </c>
      <c r="B9" s="3">
        <v>1223.83</v>
      </c>
    </row>
    <row r="10" spans="1:2" ht="23.25">
      <c r="A10" s="2" t="s">
        <v>8</v>
      </c>
      <c r="B10" s="3">
        <v>0</v>
      </c>
    </row>
    <row r="11" spans="1:2" ht="23.25">
      <c r="A11" s="2" t="s">
        <v>9</v>
      </c>
      <c r="B11" s="3">
        <v>0</v>
      </c>
    </row>
    <row r="12" spans="1:2" ht="23.25">
      <c r="A12" s="2" t="s">
        <v>10</v>
      </c>
      <c r="B12" s="3">
        <v>0</v>
      </c>
    </row>
    <row r="13" spans="1:2" ht="23.25">
      <c r="A13" s="2" t="s">
        <v>11</v>
      </c>
      <c r="B13" s="3">
        <v>710449.8</v>
      </c>
    </row>
    <row r="14" spans="1:2" ht="23.25">
      <c r="A14" s="2" t="s">
        <v>12</v>
      </c>
      <c r="B14" s="3">
        <v>1904255.91</v>
      </c>
    </row>
    <row r="15" spans="1:2" ht="23.25">
      <c r="A15" s="2" t="s">
        <v>13</v>
      </c>
      <c r="B15" s="3">
        <v>0</v>
      </c>
    </row>
    <row r="16" spans="1:2" ht="23.25">
      <c r="A16" s="2" t="s">
        <v>14</v>
      </c>
      <c r="B16" s="3">
        <v>358015.95</v>
      </c>
    </row>
    <row r="17" spans="1:2" ht="23.25">
      <c r="A17" s="2" t="s">
        <v>15</v>
      </c>
      <c r="B17" s="3">
        <v>601309.68</v>
      </c>
    </row>
    <row r="18" spans="1:2" ht="23.25">
      <c r="A18" s="2" t="s">
        <v>16</v>
      </c>
      <c r="B18" s="3">
        <v>0</v>
      </c>
    </row>
    <row r="19" spans="1:2" ht="23.25">
      <c r="A19" s="2" t="s">
        <v>17</v>
      </c>
      <c r="B19" s="3">
        <v>30771.98</v>
      </c>
    </row>
    <row r="20" spans="1:2" ht="23.25">
      <c r="A20" s="2" t="s">
        <v>18</v>
      </c>
      <c r="B20" s="3">
        <v>308192.72</v>
      </c>
    </row>
    <row r="21" spans="1:2" ht="23.25">
      <c r="A21" s="2" t="s">
        <v>19</v>
      </c>
      <c r="B21" s="3">
        <v>0</v>
      </c>
    </row>
    <row r="22" spans="1:2" ht="23.25">
      <c r="A22" s="16" t="s">
        <v>20</v>
      </c>
      <c r="B22" s="4">
        <f>B23+B30+B32+B39</f>
        <v>80870.45999999999</v>
      </c>
    </row>
    <row r="23" spans="1:2" ht="23.25">
      <c r="A23" s="16" t="s">
        <v>21</v>
      </c>
      <c r="B23" s="5">
        <f>SUM(B24:B27)</f>
        <v>20850</v>
      </c>
    </row>
    <row r="24" spans="1:2" ht="23.25">
      <c r="A24" s="2" t="s">
        <v>22</v>
      </c>
      <c r="B24" s="3">
        <v>630</v>
      </c>
    </row>
    <row r="25" spans="1:2" ht="23.25">
      <c r="A25" s="2" t="s">
        <v>23</v>
      </c>
      <c r="B25" s="3">
        <v>0</v>
      </c>
    </row>
    <row r="26" spans="1:2" ht="23.25">
      <c r="A26" s="2" t="s">
        <v>24</v>
      </c>
      <c r="B26" s="3">
        <v>0</v>
      </c>
    </row>
    <row r="27" spans="1:2" ht="23.25">
      <c r="A27" s="2" t="s">
        <v>25</v>
      </c>
      <c r="B27" s="3">
        <v>20220</v>
      </c>
    </row>
    <row r="28" spans="1:2" ht="23.25">
      <c r="A28" s="2" t="s">
        <v>108</v>
      </c>
      <c r="B28" s="3">
        <v>100</v>
      </c>
    </row>
    <row r="29" spans="1:2" ht="23.25">
      <c r="A29" s="2" t="s">
        <v>109</v>
      </c>
      <c r="B29" s="3">
        <v>249.29</v>
      </c>
    </row>
    <row r="30" spans="1:2" ht="23.25">
      <c r="A30" s="2" t="s">
        <v>26</v>
      </c>
      <c r="B30" s="5">
        <f>SUM(B31:B31)</f>
        <v>42105.96</v>
      </c>
    </row>
    <row r="31" spans="1:2" ht="23.25">
      <c r="A31" s="2" t="s">
        <v>110</v>
      </c>
      <c r="B31" s="3">
        <v>42105.96</v>
      </c>
    </row>
    <row r="32" spans="1:2" ht="23.25">
      <c r="A32" s="2" t="s">
        <v>27</v>
      </c>
      <c r="B32" s="5">
        <f>SUM(B33:B33)</f>
        <v>15484.5</v>
      </c>
    </row>
    <row r="33" spans="1:2" ht="23.25">
      <c r="A33" s="2" t="s">
        <v>119</v>
      </c>
      <c r="B33" s="3">
        <v>15484.5</v>
      </c>
    </row>
    <row r="34" spans="1:2" ht="23.25">
      <c r="A34" s="27"/>
      <c r="B34" s="23"/>
    </row>
    <row r="35" spans="1:2" ht="23.25">
      <c r="A35" s="28"/>
      <c r="B35" s="25"/>
    </row>
    <row r="36" spans="1:2" ht="23.25">
      <c r="A36" s="17"/>
      <c r="B36" s="21"/>
    </row>
    <row r="37" spans="1:2" ht="23.25">
      <c r="A37" s="11" t="s">
        <v>3</v>
      </c>
      <c r="B37" s="11" t="s">
        <v>4</v>
      </c>
    </row>
    <row r="38" spans="1:2" ht="23.25">
      <c r="A38" s="11"/>
      <c r="B38" s="11"/>
    </row>
    <row r="39" spans="1:2" ht="23.25">
      <c r="A39" s="16" t="s">
        <v>28</v>
      </c>
      <c r="B39" s="5">
        <f>SUM(B40:B41)</f>
        <v>2430</v>
      </c>
    </row>
    <row r="40" spans="1:2" ht="23.25">
      <c r="A40" s="2" t="s">
        <v>29</v>
      </c>
      <c r="B40" s="3">
        <v>0</v>
      </c>
    </row>
    <row r="41" spans="1:2" ht="23.25">
      <c r="A41" s="2" t="s">
        <v>30</v>
      </c>
      <c r="B41" s="3">
        <v>2430</v>
      </c>
    </row>
    <row r="42" spans="1:2" ht="23.25">
      <c r="A42" s="2" t="s">
        <v>31</v>
      </c>
      <c r="B42" s="4">
        <f>B43</f>
        <v>0</v>
      </c>
    </row>
    <row r="43" spans="1:2" ht="23.25">
      <c r="A43" s="2" t="s">
        <v>32</v>
      </c>
      <c r="B43" s="3">
        <v>0</v>
      </c>
    </row>
    <row r="44" spans="1:2" ht="23.25">
      <c r="A44" s="16" t="s">
        <v>111</v>
      </c>
      <c r="B44" s="4">
        <f>SUM(B45:B46)</f>
        <v>84000</v>
      </c>
    </row>
    <row r="45" spans="1:2" ht="23.25">
      <c r="A45" s="2" t="s">
        <v>120</v>
      </c>
      <c r="B45" s="3">
        <v>0</v>
      </c>
    </row>
    <row r="46" spans="1:2" ht="23.25">
      <c r="A46" s="2" t="s">
        <v>112</v>
      </c>
      <c r="B46" s="3">
        <v>84000</v>
      </c>
    </row>
    <row r="47" spans="1:2" ht="23.25">
      <c r="A47" s="2" t="s">
        <v>33</v>
      </c>
      <c r="B47" s="3">
        <v>0</v>
      </c>
    </row>
    <row r="48" spans="1:2" ht="23.25">
      <c r="A48" s="6" t="s">
        <v>34</v>
      </c>
      <c r="B48" s="4">
        <f>B8+B22+B42+B44</f>
        <v>4079090.33</v>
      </c>
    </row>
    <row r="49" spans="1:2" ht="24" thickBot="1">
      <c r="A49" s="6" t="s">
        <v>35</v>
      </c>
      <c r="B49" s="26">
        <f>B48+B47</f>
        <v>4079090.33</v>
      </c>
    </row>
    <row r="50" spans="1:2" ht="24" thickTop="1">
      <c r="A50" s="18"/>
      <c r="B50" s="19"/>
    </row>
    <row r="51" spans="1:2" ht="23.25">
      <c r="A51" s="18"/>
      <c r="B51" s="19"/>
    </row>
    <row r="52" spans="1:2" ht="23.25">
      <c r="A52" s="18"/>
      <c r="B52" s="19"/>
    </row>
    <row r="53" spans="1:2" ht="23.25">
      <c r="A53" s="18"/>
      <c r="B53" s="19"/>
    </row>
    <row r="54" spans="1:2" ht="23.25">
      <c r="A54" s="18"/>
      <c r="B54" s="19"/>
    </row>
    <row r="55" spans="1:2" ht="23.25">
      <c r="A55" s="18"/>
      <c r="B55" s="19"/>
    </row>
    <row r="56" spans="1:2" ht="23.25">
      <c r="A56" s="18"/>
      <c r="B56" s="19"/>
    </row>
    <row r="57" spans="1:2" ht="23.25">
      <c r="A57" s="18"/>
      <c r="B57" s="19"/>
    </row>
    <row r="58" spans="1:2" ht="23.25">
      <c r="A58" s="18"/>
      <c r="B58" s="19"/>
    </row>
    <row r="59" spans="1:2" ht="23.25">
      <c r="A59" s="18"/>
      <c r="B59" s="19"/>
    </row>
    <row r="60" spans="1:2" ht="23.25">
      <c r="A60" s="18"/>
      <c r="B60" s="19"/>
    </row>
    <row r="61" spans="1:2" ht="23.25">
      <c r="A61" s="18"/>
      <c r="B61" s="19"/>
    </row>
    <row r="62" spans="1:2" ht="23.25">
      <c r="A62" s="18"/>
      <c r="B62" s="19"/>
    </row>
    <row r="63" spans="1:2" ht="23.25">
      <c r="A63" s="18"/>
      <c r="B63" s="19"/>
    </row>
    <row r="64" spans="1:2" ht="23.25">
      <c r="A64" s="18"/>
      <c r="B64" s="19"/>
    </row>
    <row r="65" spans="1:2" ht="23.25">
      <c r="A65" s="18"/>
      <c r="B65" s="19"/>
    </row>
    <row r="66" spans="1:2" ht="23.25">
      <c r="A66" s="18"/>
      <c r="B66" s="19"/>
    </row>
    <row r="67" spans="1:2" ht="23.25">
      <c r="A67" s="18"/>
      <c r="B67" s="19"/>
    </row>
    <row r="68" spans="1:2" ht="23.25">
      <c r="A68" s="18"/>
      <c r="B68" s="19"/>
    </row>
    <row r="69" spans="1:2" ht="23.25">
      <c r="A69" s="18"/>
      <c r="B69" s="19"/>
    </row>
    <row r="70" spans="1:2" ht="23.25">
      <c r="A70" s="18"/>
      <c r="B70" s="19"/>
    </row>
    <row r="71" spans="1:2" ht="23.25">
      <c r="A71" s="18"/>
      <c r="B71" s="19"/>
    </row>
    <row r="72" spans="1:2" ht="23.25">
      <c r="A72" s="18"/>
      <c r="B72" s="19"/>
    </row>
    <row r="73" spans="1:2" ht="23.25">
      <c r="A73" s="18"/>
      <c r="B73" s="19"/>
    </row>
    <row r="74" spans="1:2" ht="23.25">
      <c r="A74" s="18"/>
      <c r="B74" s="19"/>
    </row>
    <row r="75" spans="1:2" ht="23.25">
      <c r="A75" s="18"/>
      <c r="B75" s="19"/>
    </row>
    <row r="76" spans="1:2" ht="23.25">
      <c r="A76" s="18"/>
      <c r="B76" s="19"/>
    </row>
    <row r="77" spans="1:2" ht="23.25">
      <c r="A77" s="11" t="s">
        <v>3</v>
      </c>
      <c r="B77" s="11" t="s">
        <v>36</v>
      </c>
    </row>
    <row r="78" spans="1:2" ht="23.25">
      <c r="A78" s="11"/>
      <c r="B78" s="11"/>
    </row>
    <row r="79" spans="1:2" ht="23.25">
      <c r="A79" s="16" t="s">
        <v>37</v>
      </c>
      <c r="B79" s="3"/>
    </row>
    <row r="80" spans="1:2" ht="23.25">
      <c r="A80" s="16" t="s">
        <v>38</v>
      </c>
      <c r="B80" s="4">
        <f>SUM(B81:B85)</f>
        <v>558122.56</v>
      </c>
    </row>
    <row r="81" spans="1:2" ht="23.25">
      <c r="A81" s="2" t="s">
        <v>39</v>
      </c>
      <c r="B81" s="3">
        <v>47400</v>
      </c>
    </row>
    <row r="82" spans="1:2" ht="23.25">
      <c r="A82" s="2" t="s">
        <v>40</v>
      </c>
      <c r="B82" s="3">
        <f>219990+129731.61+70680</f>
        <v>420401.61</v>
      </c>
    </row>
    <row r="83" spans="1:2" ht="23.25">
      <c r="A83" s="7" t="s">
        <v>41</v>
      </c>
      <c r="B83" s="3">
        <f>34950+18000+4500</f>
        <v>57450</v>
      </c>
    </row>
    <row r="84" spans="1:2" ht="23.25">
      <c r="A84" s="2" t="s">
        <v>42</v>
      </c>
      <c r="B84" s="3">
        <v>18741.92</v>
      </c>
    </row>
    <row r="85" spans="1:2" ht="23.25">
      <c r="A85" s="2" t="s">
        <v>43</v>
      </c>
      <c r="B85" s="3">
        <v>14129.03</v>
      </c>
    </row>
    <row r="86" spans="1:2" ht="23.25">
      <c r="A86" s="16" t="s">
        <v>44</v>
      </c>
      <c r="B86" s="4">
        <f>SUM(B87:B90)</f>
        <v>615810</v>
      </c>
    </row>
    <row r="87" spans="1:2" ht="23.25">
      <c r="A87" s="2" t="s">
        <v>45</v>
      </c>
      <c r="B87" s="3">
        <f>286620+75630+57540</f>
        <v>419790</v>
      </c>
    </row>
    <row r="88" spans="1:2" ht="23.25">
      <c r="A88" s="2" t="s">
        <v>46</v>
      </c>
      <c r="B88" s="3">
        <f>83040+18000+16320</f>
        <v>117360</v>
      </c>
    </row>
    <row r="89" spans="1:2" ht="23.25">
      <c r="A89" s="2" t="s">
        <v>113</v>
      </c>
      <c r="B89" s="3">
        <v>60150</v>
      </c>
    </row>
    <row r="90" spans="1:2" ht="23.25">
      <c r="A90" s="2" t="s">
        <v>114</v>
      </c>
      <c r="B90" s="3">
        <v>18510</v>
      </c>
    </row>
    <row r="91" spans="1:2" ht="23.25">
      <c r="A91" s="16" t="s">
        <v>47</v>
      </c>
      <c r="B91" s="4">
        <f>B92+B99+B115</f>
        <v>824063.17</v>
      </c>
    </row>
    <row r="92" spans="1:2" ht="23.25">
      <c r="A92" s="16" t="s">
        <v>48</v>
      </c>
      <c r="B92" s="5">
        <f>SUM(B93:B98)</f>
        <v>484927.23</v>
      </c>
    </row>
    <row r="93" spans="1:2" ht="23.25">
      <c r="A93" s="2" t="s">
        <v>125</v>
      </c>
      <c r="B93" s="3">
        <v>425262.23</v>
      </c>
    </row>
    <row r="94" spans="1:2" ht="23.25">
      <c r="A94" s="2" t="s">
        <v>49</v>
      </c>
      <c r="B94" s="3">
        <v>0</v>
      </c>
    </row>
    <row r="95" spans="1:2" ht="23.25">
      <c r="A95" s="2" t="s">
        <v>50</v>
      </c>
      <c r="B95" s="3">
        <f>21840+7480+3940</f>
        <v>33260</v>
      </c>
    </row>
    <row r="96" spans="1:2" ht="23.25">
      <c r="A96" s="2" t="s">
        <v>51</v>
      </c>
      <c r="B96" s="3">
        <v>0</v>
      </c>
    </row>
    <row r="97" spans="1:2" ht="23.25">
      <c r="A97" s="2" t="s">
        <v>52</v>
      </c>
      <c r="B97" s="3">
        <f>16400+3750+4800</f>
        <v>24950</v>
      </c>
    </row>
    <row r="98" spans="1:2" ht="23.25">
      <c r="A98" s="2" t="s">
        <v>53</v>
      </c>
      <c r="B98" s="3">
        <f>1267+188</f>
        <v>1455</v>
      </c>
    </row>
    <row r="99" spans="1:2" ht="23.25">
      <c r="A99" s="16" t="s">
        <v>54</v>
      </c>
      <c r="B99" s="5">
        <f>SUM(B100:B108)</f>
        <v>260384.14</v>
      </c>
    </row>
    <row r="100" spans="1:2" ht="23.25">
      <c r="A100" s="2" t="s">
        <v>55</v>
      </c>
      <c r="B100" s="3">
        <f>107036.25+4795</f>
        <v>111831.25</v>
      </c>
    </row>
    <row r="101" spans="1:2" ht="23.25">
      <c r="A101" s="2" t="s">
        <v>56</v>
      </c>
      <c r="B101" s="3">
        <f>10112.89+1200+400</f>
        <v>11712.89</v>
      </c>
    </row>
    <row r="102" spans="1:2" ht="23.25">
      <c r="A102" s="2" t="s">
        <v>57</v>
      </c>
      <c r="B102" s="3"/>
    </row>
    <row r="103" spans="1:2" ht="23.25">
      <c r="A103" s="2" t="s">
        <v>121</v>
      </c>
      <c r="B103" s="3">
        <v>3698</v>
      </c>
    </row>
    <row r="104" spans="1:2" ht="23.25">
      <c r="A104" s="2" t="s">
        <v>115</v>
      </c>
      <c r="B104" s="3">
        <v>25000</v>
      </c>
    </row>
    <row r="105" spans="1:2" ht="23.25">
      <c r="A105" s="2" t="s">
        <v>116</v>
      </c>
      <c r="B105" s="3">
        <v>103292</v>
      </c>
    </row>
    <row r="106" spans="1:2" ht="23.25">
      <c r="A106" s="2"/>
      <c r="B106" s="3"/>
    </row>
    <row r="107" spans="1:2" ht="23.25">
      <c r="A107" s="7" t="s">
        <v>58</v>
      </c>
      <c r="B107" s="3"/>
    </row>
    <row r="108" spans="1:2" ht="23.25">
      <c r="A108" s="7" t="s">
        <v>117</v>
      </c>
      <c r="B108" s="3">
        <v>4850</v>
      </c>
    </row>
    <row r="109" spans="1:2" ht="23.25">
      <c r="A109" s="22"/>
      <c r="B109" s="23"/>
    </row>
    <row r="110" spans="1:2" ht="23.25">
      <c r="A110" s="24"/>
      <c r="B110" s="25"/>
    </row>
    <row r="111" spans="1:2" ht="23.25">
      <c r="A111" s="24"/>
      <c r="B111" s="25"/>
    </row>
    <row r="112" spans="1:2" ht="23.25">
      <c r="A112" s="20"/>
      <c r="B112" s="21"/>
    </row>
    <row r="113" spans="1:2" ht="23.25">
      <c r="A113" s="11" t="s">
        <v>3</v>
      </c>
      <c r="B113" s="11" t="s">
        <v>36</v>
      </c>
    </row>
    <row r="114" spans="1:2" ht="23.25">
      <c r="A114" s="11"/>
      <c r="B114" s="11"/>
    </row>
    <row r="115" spans="1:2" ht="23.25">
      <c r="A115" s="16" t="s">
        <v>59</v>
      </c>
      <c r="B115" s="5">
        <f>SUM(B116:B128)</f>
        <v>78751.8</v>
      </c>
    </row>
    <row r="116" spans="1:2" ht="23.25">
      <c r="A116" s="2" t="s">
        <v>60</v>
      </c>
      <c r="B116" s="3">
        <f>3428.55+16848+9530</f>
        <v>29806.55</v>
      </c>
    </row>
    <row r="117" spans="1:2" ht="23.25">
      <c r="A117" s="2" t="s">
        <v>61</v>
      </c>
      <c r="B117" s="3">
        <v>0</v>
      </c>
    </row>
    <row r="118" spans="1:2" ht="23.25">
      <c r="A118" s="2" t="s">
        <v>62</v>
      </c>
      <c r="B118" s="3">
        <v>0</v>
      </c>
    </row>
    <row r="119" spans="1:2" ht="23.25">
      <c r="A119" s="2" t="s">
        <v>63</v>
      </c>
      <c r="B119" s="3">
        <v>1685.25</v>
      </c>
    </row>
    <row r="120" spans="1:2" ht="23.25">
      <c r="A120" s="2" t="s">
        <v>64</v>
      </c>
      <c r="B120" s="3">
        <v>0</v>
      </c>
    </row>
    <row r="121" spans="1:2" ht="23.25">
      <c r="A121" s="2" t="s">
        <v>65</v>
      </c>
      <c r="B121" s="3">
        <f>17030+514+8640</f>
        <v>26184</v>
      </c>
    </row>
    <row r="122" spans="1:2" ht="23.25">
      <c r="A122" s="2" t="s">
        <v>66</v>
      </c>
      <c r="B122" s="3">
        <v>0</v>
      </c>
    </row>
    <row r="123" spans="1:2" ht="23.25">
      <c r="A123" s="2" t="s">
        <v>67</v>
      </c>
      <c r="B123" s="3">
        <v>10000</v>
      </c>
    </row>
    <row r="124" spans="1:2" ht="23.25">
      <c r="A124" s="2" t="s">
        <v>68</v>
      </c>
      <c r="B124" s="3">
        <v>7650</v>
      </c>
    </row>
    <row r="125" spans="1:2" ht="23.25">
      <c r="A125" s="2" t="s">
        <v>69</v>
      </c>
      <c r="B125" s="3">
        <v>0</v>
      </c>
    </row>
    <row r="126" spans="1:2" ht="23.25">
      <c r="A126" s="2" t="s">
        <v>70</v>
      </c>
      <c r="B126" s="3">
        <v>0</v>
      </c>
    </row>
    <row r="127" spans="1:2" ht="23.25">
      <c r="A127" s="2" t="s">
        <v>71</v>
      </c>
      <c r="B127" s="3">
        <v>0</v>
      </c>
    </row>
    <row r="128" spans="1:2" ht="23.25">
      <c r="A128" s="2" t="s">
        <v>118</v>
      </c>
      <c r="B128" s="3">
        <v>3426</v>
      </c>
    </row>
    <row r="129" spans="1:2" ht="23.25">
      <c r="A129" s="16" t="s">
        <v>72</v>
      </c>
      <c r="B129" s="4">
        <f>SUM(B130:B133)</f>
        <v>84864.28</v>
      </c>
    </row>
    <row r="130" spans="1:2" ht="23.25">
      <c r="A130" s="2" t="s">
        <v>73</v>
      </c>
      <c r="B130" s="3">
        <f>45415.87+22519.98</f>
        <v>67935.85</v>
      </c>
    </row>
    <row r="131" spans="1:2" ht="23.25">
      <c r="A131" s="2" t="s">
        <v>74</v>
      </c>
      <c r="B131" s="3">
        <v>3239.43</v>
      </c>
    </row>
    <row r="132" spans="1:2" ht="23.25">
      <c r="A132" s="2" t="s">
        <v>75</v>
      </c>
      <c r="B132" s="3">
        <v>699</v>
      </c>
    </row>
    <row r="133" spans="1:2" ht="23.25">
      <c r="A133" s="2" t="s">
        <v>76</v>
      </c>
      <c r="B133" s="3">
        <v>12990</v>
      </c>
    </row>
    <row r="134" spans="1:2" ht="23.25">
      <c r="A134" s="16" t="s">
        <v>77</v>
      </c>
      <c r="B134" s="4">
        <f>B135</f>
        <v>554500</v>
      </c>
    </row>
    <row r="135" spans="1:2" ht="23.25">
      <c r="A135" s="7" t="s">
        <v>78</v>
      </c>
      <c r="B135" s="3">
        <v>554500</v>
      </c>
    </row>
    <row r="136" spans="1:2" ht="23.25">
      <c r="A136" s="16" t="s">
        <v>79</v>
      </c>
      <c r="B136" s="4">
        <f>SUM(B137:B140)</f>
        <v>13300</v>
      </c>
    </row>
    <row r="137" spans="1:2" ht="23.25">
      <c r="A137" s="2" t="s">
        <v>80</v>
      </c>
      <c r="B137" s="3">
        <v>6800</v>
      </c>
    </row>
    <row r="138" spans="1:2" ht="23.25">
      <c r="A138" s="2" t="s">
        <v>81</v>
      </c>
      <c r="B138" s="3">
        <v>6500</v>
      </c>
    </row>
    <row r="139" spans="1:2" ht="23.25">
      <c r="A139" s="2" t="s">
        <v>82</v>
      </c>
      <c r="B139" s="3">
        <v>0</v>
      </c>
    </row>
    <row r="140" spans="1:2" ht="23.25">
      <c r="A140" s="2" t="s">
        <v>84</v>
      </c>
      <c r="B140" s="3">
        <v>0</v>
      </c>
    </row>
    <row r="141" spans="1:2" ht="23.25">
      <c r="A141" s="16" t="s">
        <v>85</v>
      </c>
      <c r="B141" s="4">
        <f>SUM(B142:B145)</f>
        <v>527496</v>
      </c>
    </row>
    <row r="142" spans="1:2" ht="23.25">
      <c r="A142" s="2" t="s">
        <v>86</v>
      </c>
      <c r="B142" s="3">
        <v>300000</v>
      </c>
    </row>
    <row r="143" spans="1:2" ht="23.25">
      <c r="A143" s="2" t="s">
        <v>87</v>
      </c>
      <c r="B143" s="3">
        <v>31996</v>
      </c>
    </row>
    <row r="144" spans="1:2" ht="23.25">
      <c r="A144" s="2" t="s">
        <v>88</v>
      </c>
      <c r="B144" s="3">
        <v>25500</v>
      </c>
    </row>
    <row r="145" spans="1:2" ht="23.25">
      <c r="A145" s="7" t="s">
        <v>89</v>
      </c>
      <c r="B145" s="3">
        <v>170000</v>
      </c>
    </row>
    <row r="146" spans="1:2" ht="23.25">
      <c r="A146" s="15" t="s">
        <v>122</v>
      </c>
      <c r="B146" s="4">
        <f>SUM(B147)</f>
        <v>18025</v>
      </c>
    </row>
    <row r="147" spans="1:2" ht="23.25">
      <c r="A147" s="7" t="s">
        <v>123</v>
      </c>
      <c r="B147" s="3">
        <v>18025</v>
      </c>
    </row>
    <row r="148" spans="1:2" ht="23.25">
      <c r="A148" s="16" t="s">
        <v>124</v>
      </c>
      <c r="B148" s="4">
        <v>0</v>
      </c>
    </row>
    <row r="149" spans="1:2" ht="23.25">
      <c r="A149" s="6" t="s">
        <v>92</v>
      </c>
      <c r="B149" s="4">
        <f>B80+B86+B91+B129+B134+B136+B141+B146</f>
        <v>3196181.01</v>
      </c>
    </row>
    <row r="150" spans="1:2" ht="24" thickBot="1">
      <c r="A150" s="6" t="s">
        <v>93</v>
      </c>
      <c r="B150" s="26">
        <f>B149+B148</f>
        <v>3196181.01</v>
      </c>
    </row>
    <row r="151" ht="24" thickTop="1"/>
  </sheetData>
  <mergeCells count="11">
    <mergeCell ref="A113:A114"/>
    <mergeCell ref="B113:B114"/>
    <mergeCell ref="A2:B2"/>
    <mergeCell ref="A3:B3"/>
    <mergeCell ref="A37:A38"/>
    <mergeCell ref="B37:B38"/>
    <mergeCell ref="A77:A78"/>
    <mergeCell ref="B77:B78"/>
    <mergeCell ref="A5:A6"/>
    <mergeCell ref="B5:B6"/>
    <mergeCell ref="A1:B1"/>
  </mergeCells>
  <printOptions verticalCentered="1"/>
  <pageMargins left="0.7480314960629921" right="0.7480314960629921" top="0.1968503937007874" bottom="0.1968503937007874" header="0.1968503937007874" footer="0.1968503937007874"/>
  <pageSetup horizontalDpi="600" verticalDpi="600" orientation="portrait" paperSize="9" scale="90" r:id="rId1"/>
  <rowBreaks count="2" manualBreakCount="2">
    <brk id="35" max="1" man="1"/>
    <brk id="110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6">
      <selection activeCell="A69" sqref="A69"/>
    </sheetView>
  </sheetViews>
  <sheetFormatPr defaultColWidth="9.140625" defaultRowHeight="12.75"/>
  <cols>
    <col min="1" max="1" width="53.7109375" style="1" customWidth="1"/>
    <col min="2" max="3" width="16.7109375" style="1" customWidth="1"/>
    <col min="4" max="16384" width="9.140625" style="1" customWidth="1"/>
  </cols>
  <sheetData>
    <row r="1" spans="1:3" ht="23.25">
      <c r="A1" s="10" t="s">
        <v>0</v>
      </c>
      <c r="B1" s="10"/>
      <c r="C1" s="10"/>
    </row>
    <row r="2" spans="1:3" ht="23.25">
      <c r="A2" s="10" t="s">
        <v>1</v>
      </c>
      <c r="B2" s="10"/>
      <c r="C2" s="10"/>
    </row>
    <row r="3" spans="1:3" ht="23.25">
      <c r="A3" s="10" t="s">
        <v>94</v>
      </c>
      <c r="B3" s="10"/>
      <c r="C3" s="10"/>
    </row>
    <row r="5" spans="1:3" ht="23.25">
      <c r="A5" s="11" t="s">
        <v>3</v>
      </c>
      <c r="B5" s="12" t="s">
        <v>106</v>
      </c>
      <c r="C5" s="12" t="s">
        <v>97</v>
      </c>
    </row>
    <row r="6" spans="1:3" ht="23.25">
      <c r="A6" s="11"/>
      <c r="B6" s="13"/>
      <c r="C6" s="14"/>
    </row>
    <row r="7" spans="1:3" ht="23.25">
      <c r="A7" s="2" t="s">
        <v>5</v>
      </c>
      <c r="B7" s="3"/>
      <c r="C7" s="3"/>
    </row>
    <row r="8" spans="1:3" ht="23.25">
      <c r="A8" s="2" t="s">
        <v>6</v>
      </c>
      <c r="B8" s="4">
        <f>SUM(B9:B20)</f>
        <v>0</v>
      </c>
      <c r="C8" s="3"/>
    </row>
    <row r="9" spans="1:3" ht="23.25">
      <c r="A9" s="2" t="s">
        <v>7</v>
      </c>
      <c r="B9" s="3"/>
      <c r="C9" s="3"/>
    </row>
    <row r="10" spans="1:3" ht="23.25">
      <c r="A10" s="2" t="s">
        <v>8</v>
      </c>
      <c r="B10" s="3"/>
      <c r="C10" s="3"/>
    </row>
    <row r="11" spans="1:3" ht="23.25">
      <c r="A11" s="2" t="s">
        <v>9</v>
      </c>
      <c r="B11" s="3"/>
      <c r="C11" s="3"/>
    </row>
    <row r="12" spans="1:3" ht="23.25">
      <c r="A12" s="2" t="s">
        <v>10</v>
      </c>
      <c r="B12" s="3"/>
      <c r="C12" s="3"/>
    </row>
    <row r="13" spans="1:3" ht="23.25">
      <c r="A13" s="2" t="s">
        <v>11</v>
      </c>
      <c r="B13" s="3"/>
      <c r="C13" s="3"/>
    </row>
    <row r="14" spans="1:3" ht="23.25">
      <c r="A14" s="2" t="s">
        <v>12</v>
      </c>
      <c r="B14" s="3"/>
      <c r="C14" s="3"/>
    </row>
    <row r="15" spans="1:3" ht="23.25">
      <c r="A15" s="2" t="s">
        <v>13</v>
      </c>
      <c r="B15" s="3"/>
      <c r="C15" s="3"/>
    </row>
    <row r="16" spans="1:3" ht="23.25">
      <c r="A16" s="2" t="s">
        <v>14</v>
      </c>
      <c r="B16" s="3"/>
      <c r="C16" s="3"/>
    </row>
    <row r="17" spans="1:3" ht="23.25">
      <c r="A17" s="2" t="s">
        <v>15</v>
      </c>
      <c r="B17" s="3"/>
      <c r="C17" s="3"/>
    </row>
    <row r="18" spans="1:3" ht="23.25">
      <c r="A18" s="2" t="s">
        <v>16</v>
      </c>
      <c r="B18" s="3"/>
      <c r="C18" s="3"/>
    </row>
    <row r="19" spans="1:3" ht="23.25">
      <c r="A19" s="2" t="s">
        <v>17</v>
      </c>
      <c r="B19" s="3"/>
      <c r="C19" s="3"/>
    </row>
    <row r="20" spans="1:3" ht="23.25">
      <c r="A20" s="2" t="s">
        <v>18</v>
      </c>
      <c r="B20" s="3"/>
      <c r="C20" s="3"/>
    </row>
    <row r="21" spans="1:3" ht="23.25">
      <c r="A21" s="2" t="s">
        <v>19</v>
      </c>
      <c r="B21" s="3"/>
      <c r="C21" s="3"/>
    </row>
    <row r="22" spans="1:3" ht="23.25">
      <c r="A22" s="2" t="s">
        <v>20</v>
      </c>
      <c r="B22" s="4">
        <f>B23+B30+B32+B34</f>
        <v>0</v>
      </c>
      <c r="C22" s="3"/>
    </row>
    <row r="23" spans="1:3" ht="23.25">
      <c r="A23" s="2" t="s">
        <v>21</v>
      </c>
      <c r="B23" s="5">
        <f>SUM(B24:B27)</f>
        <v>0</v>
      </c>
      <c r="C23" s="3"/>
    </row>
    <row r="24" spans="1:3" ht="23.25">
      <c r="A24" s="2" t="s">
        <v>22</v>
      </c>
      <c r="B24" s="3">
        <v>0</v>
      </c>
      <c r="C24" s="3"/>
    </row>
    <row r="25" spans="1:3" ht="23.25">
      <c r="A25" s="2" t="s">
        <v>23</v>
      </c>
      <c r="B25" s="3">
        <v>0</v>
      </c>
      <c r="C25" s="3"/>
    </row>
    <row r="26" spans="1:3" ht="23.25">
      <c r="A26" s="2" t="s">
        <v>24</v>
      </c>
      <c r="B26" s="3">
        <v>0</v>
      </c>
      <c r="C26" s="3"/>
    </row>
    <row r="27" spans="1:3" ht="23.25">
      <c r="A27" s="2" t="s">
        <v>25</v>
      </c>
      <c r="B27" s="3"/>
      <c r="C27" s="3"/>
    </row>
    <row r="28" spans="1:3" ht="23.25">
      <c r="A28" s="2" t="s">
        <v>108</v>
      </c>
      <c r="B28" s="3"/>
      <c r="C28" s="3"/>
    </row>
    <row r="29" spans="1:3" ht="23.25">
      <c r="A29" s="2" t="s">
        <v>109</v>
      </c>
      <c r="B29" s="3"/>
      <c r="C29" s="3"/>
    </row>
    <row r="30" spans="1:3" ht="23.25">
      <c r="A30" s="2" t="s">
        <v>26</v>
      </c>
      <c r="B30" s="5">
        <f>SUM(B31:B31)</f>
        <v>0</v>
      </c>
      <c r="C30" s="3"/>
    </row>
    <row r="31" spans="1:3" ht="23.25">
      <c r="A31" s="2" t="s">
        <v>110</v>
      </c>
      <c r="B31" s="3"/>
      <c r="C31" s="3"/>
    </row>
    <row r="32" spans="1:3" ht="23.25">
      <c r="A32" s="2" t="s">
        <v>27</v>
      </c>
      <c r="B32" s="5">
        <f>SUM(B33:B33)</f>
        <v>0</v>
      </c>
      <c r="C32" s="3"/>
    </row>
    <row r="33" spans="1:3" ht="23.25">
      <c r="A33" s="2" t="s">
        <v>119</v>
      </c>
      <c r="B33" s="3"/>
      <c r="C33" s="3"/>
    </row>
    <row r="34" spans="1:3" ht="23.25">
      <c r="A34" s="2" t="s">
        <v>28</v>
      </c>
      <c r="B34" s="5">
        <f>SUM(B35:B36)</f>
        <v>0</v>
      </c>
      <c r="C34" s="3"/>
    </row>
    <row r="35" spans="1:3" ht="23.25">
      <c r="A35" s="2" t="s">
        <v>29</v>
      </c>
      <c r="B35" s="3">
        <v>0</v>
      </c>
      <c r="C35" s="3"/>
    </row>
    <row r="36" spans="1:3" ht="23.25">
      <c r="A36" s="2" t="s">
        <v>30</v>
      </c>
      <c r="B36" s="3"/>
      <c r="C36" s="3"/>
    </row>
    <row r="37" spans="1:3" ht="23.25">
      <c r="A37" s="2" t="s">
        <v>31</v>
      </c>
      <c r="B37" s="4">
        <f>B38</f>
        <v>0</v>
      </c>
      <c r="C37" s="3"/>
    </row>
    <row r="38" spans="1:3" ht="23.25">
      <c r="A38" s="2" t="s">
        <v>32</v>
      </c>
      <c r="B38" s="3">
        <v>0</v>
      </c>
      <c r="C38" s="3"/>
    </row>
    <row r="39" spans="1:3" ht="23.25">
      <c r="A39" s="2" t="s">
        <v>111</v>
      </c>
      <c r="B39" s="4">
        <f>SUM(B40:B41)</f>
        <v>0</v>
      </c>
      <c r="C39" s="3"/>
    </row>
    <row r="40" spans="1:3" ht="23.25">
      <c r="A40" s="2" t="s">
        <v>120</v>
      </c>
      <c r="B40" s="3"/>
      <c r="C40" s="3"/>
    </row>
    <row r="41" spans="1:3" ht="23.25">
      <c r="A41" s="2" t="s">
        <v>112</v>
      </c>
      <c r="B41" s="3"/>
      <c r="C41" s="3"/>
    </row>
    <row r="42" spans="1:3" ht="23.25">
      <c r="A42" s="2" t="s">
        <v>33</v>
      </c>
      <c r="B42" s="3"/>
      <c r="C42" s="3"/>
    </row>
    <row r="43" spans="1:3" ht="23.25">
      <c r="A43" s="2"/>
      <c r="B43" s="3"/>
      <c r="C43" s="3"/>
    </row>
    <row r="44" spans="1:3" ht="23.25">
      <c r="A44" s="2"/>
      <c r="B44" s="3"/>
      <c r="C44" s="3"/>
    </row>
    <row r="45" spans="1:3" ht="23.25">
      <c r="A45" s="2"/>
      <c r="B45" s="3"/>
      <c r="C45" s="3"/>
    </row>
    <row r="46" spans="1:3" ht="23.25">
      <c r="A46" s="6" t="s">
        <v>34</v>
      </c>
      <c r="B46" s="4">
        <f>B8+B22+B37</f>
        <v>0</v>
      </c>
      <c r="C46" s="3"/>
    </row>
    <row r="47" spans="1:3" ht="23.25">
      <c r="A47" s="6" t="s">
        <v>35</v>
      </c>
      <c r="B47" s="4">
        <f>B46+B39+B42</f>
        <v>0</v>
      </c>
      <c r="C47" s="3"/>
    </row>
    <row r="48" spans="1:3" ht="23.25">
      <c r="A48" s="2"/>
      <c r="B48" s="2"/>
      <c r="C48" s="2"/>
    </row>
    <row r="49" spans="1:3" ht="23.25">
      <c r="A49" s="9" t="s">
        <v>3</v>
      </c>
      <c r="B49" s="12" t="s">
        <v>107</v>
      </c>
      <c r="C49" s="12" t="s">
        <v>98</v>
      </c>
    </row>
    <row r="50" spans="1:3" ht="23.25">
      <c r="A50" s="9"/>
      <c r="B50" s="13"/>
      <c r="C50" s="14"/>
    </row>
    <row r="51" spans="1:3" ht="23.25">
      <c r="A51" s="2" t="s">
        <v>37</v>
      </c>
      <c r="B51" s="3"/>
      <c r="C51" s="3"/>
    </row>
    <row r="52" spans="1:3" ht="23.25">
      <c r="A52" s="2" t="s">
        <v>38</v>
      </c>
      <c r="B52" s="4">
        <f>SUM(B53:B57)</f>
        <v>0</v>
      </c>
      <c r="C52" s="3"/>
    </row>
    <row r="53" spans="1:3" ht="23.25">
      <c r="A53" s="2" t="s">
        <v>39</v>
      </c>
      <c r="B53" s="3"/>
      <c r="C53" s="3"/>
    </row>
    <row r="54" spans="1:3" ht="23.25">
      <c r="A54" s="2" t="s">
        <v>40</v>
      </c>
      <c r="B54" s="3"/>
      <c r="C54" s="3"/>
    </row>
    <row r="55" spans="1:3" ht="23.25">
      <c r="A55" s="7" t="s">
        <v>41</v>
      </c>
      <c r="B55" s="3"/>
      <c r="C55" s="3"/>
    </row>
    <row r="56" spans="1:3" ht="23.25">
      <c r="A56" s="2" t="s">
        <v>42</v>
      </c>
      <c r="B56" s="3"/>
      <c r="C56" s="3"/>
    </row>
    <row r="57" spans="1:3" ht="23.25">
      <c r="A57" s="2" t="s">
        <v>43</v>
      </c>
      <c r="B57" s="3"/>
      <c r="C57" s="3"/>
    </row>
    <row r="58" spans="1:3" ht="23.25">
      <c r="A58" s="2" t="s">
        <v>44</v>
      </c>
      <c r="B58" s="4">
        <f>SUM(B59:B60)</f>
        <v>0</v>
      </c>
      <c r="C58" s="3"/>
    </row>
    <row r="59" spans="1:3" ht="23.25">
      <c r="A59" s="2" t="s">
        <v>45</v>
      </c>
      <c r="B59" s="3"/>
      <c r="C59" s="3"/>
    </row>
    <row r="60" spans="1:3" ht="23.25">
      <c r="A60" s="2" t="s">
        <v>46</v>
      </c>
      <c r="B60" s="3"/>
      <c r="C60" s="3"/>
    </row>
    <row r="61" spans="1:3" ht="23.25">
      <c r="A61" s="2" t="s">
        <v>113</v>
      </c>
      <c r="B61" s="3"/>
      <c r="C61" s="3"/>
    </row>
    <row r="62" spans="1:3" ht="23.25">
      <c r="A62" s="2" t="s">
        <v>114</v>
      </c>
      <c r="B62" s="3"/>
      <c r="C62" s="3"/>
    </row>
    <row r="63" spans="1:3" ht="23.25">
      <c r="A63" s="2" t="s">
        <v>47</v>
      </c>
      <c r="B63" s="4">
        <f>B64+B71+B81</f>
        <v>0</v>
      </c>
      <c r="C63" s="3"/>
    </row>
    <row r="64" spans="1:3" ht="23.25">
      <c r="A64" s="2" t="s">
        <v>48</v>
      </c>
      <c r="B64" s="5">
        <f>SUM(B65:B70)</f>
        <v>0</v>
      </c>
      <c r="C64" s="3"/>
    </row>
    <row r="65" spans="1:3" ht="23.25">
      <c r="A65" s="2" t="s">
        <v>125</v>
      </c>
      <c r="B65" s="3"/>
      <c r="C65" s="3"/>
    </row>
    <row r="66" spans="1:3" ht="23.25">
      <c r="A66" s="2" t="s">
        <v>49</v>
      </c>
      <c r="B66" s="3"/>
      <c r="C66" s="3"/>
    </row>
    <row r="67" spans="1:3" ht="23.25">
      <c r="A67" s="2" t="s">
        <v>50</v>
      </c>
      <c r="B67" s="3"/>
      <c r="C67" s="3"/>
    </row>
    <row r="68" spans="1:3" ht="23.25">
      <c r="A68" s="2" t="s">
        <v>51</v>
      </c>
      <c r="B68" s="3"/>
      <c r="C68" s="3"/>
    </row>
    <row r="69" spans="1:3" ht="23.25">
      <c r="A69" s="2" t="s">
        <v>52</v>
      </c>
      <c r="B69" s="3"/>
      <c r="C69" s="3"/>
    </row>
    <row r="70" spans="1:3" ht="23.25">
      <c r="A70" s="2" t="s">
        <v>53</v>
      </c>
      <c r="B70" s="3"/>
      <c r="C70" s="3"/>
    </row>
    <row r="71" spans="1:3" ht="23.25">
      <c r="A71" s="2" t="s">
        <v>54</v>
      </c>
      <c r="B71" s="5">
        <f>SUM(B72:B78)</f>
        <v>0</v>
      </c>
      <c r="C71" s="3"/>
    </row>
    <row r="72" spans="1:3" ht="23.25">
      <c r="A72" s="2" t="s">
        <v>55</v>
      </c>
      <c r="B72" s="3"/>
      <c r="C72" s="3"/>
    </row>
    <row r="73" spans="1:3" ht="23.25">
      <c r="A73" s="2" t="s">
        <v>56</v>
      </c>
      <c r="B73" s="3"/>
      <c r="C73" s="3"/>
    </row>
    <row r="74" spans="1:3" ht="23.25">
      <c r="A74" s="2" t="s">
        <v>57</v>
      </c>
      <c r="B74" s="3"/>
      <c r="C74" s="3"/>
    </row>
    <row r="75" spans="1:3" ht="23.25">
      <c r="A75" s="2" t="s">
        <v>115</v>
      </c>
      <c r="B75" s="3"/>
      <c r="C75" s="3"/>
    </row>
    <row r="76" spans="1:3" ht="23.25">
      <c r="A76" s="2" t="s">
        <v>116</v>
      </c>
      <c r="B76" s="3"/>
      <c r="C76" s="3"/>
    </row>
    <row r="77" spans="1:3" ht="23.25">
      <c r="A77" s="2"/>
      <c r="B77" s="3"/>
      <c r="C77" s="3"/>
    </row>
    <row r="78" spans="1:3" ht="23.25">
      <c r="A78" s="7" t="s">
        <v>58</v>
      </c>
      <c r="B78" s="3"/>
      <c r="C78" s="3"/>
    </row>
    <row r="79" spans="1:3" ht="23.25">
      <c r="A79" s="7" t="s">
        <v>117</v>
      </c>
      <c r="B79" s="3"/>
      <c r="C79" s="3"/>
    </row>
    <row r="80" spans="1:3" ht="23.25">
      <c r="A80" s="7"/>
      <c r="B80" s="3"/>
      <c r="C80" s="3"/>
    </row>
    <row r="81" spans="1:3" ht="23.25">
      <c r="A81" s="2" t="s">
        <v>59</v>
      </c>
      <c r="B81" s="5">
        <f>SUM(B82:B94)</f>
        <v>0</v>
      </c>
      <c r="C81" s="3"/>
    </row>
    <row r="82" spans="1:3" ht="23.25">
      <c r="A82" s="2" t="s">
        <v>60</v>
      </c>
      <c r="B82" s="3"/>
      <c r="C82" s="3"/>
    </row>
    <row r="83" spans="1:3" ht="23.25">
      <c r="A83" s="2" t="s">
        <v>61</v>
      </c>
      <c r="B83" s="3"/>
      <c r="C83" s="3"/>
    </row>
    <row r="84" spans="1:3" ht="23.25">
      <c r="A84" s="2" t="s">
        <v>62</v>
      </c>
      <c r="B84" s="3"/>
      <c r="C84" s="3"/>
    </row>
    <row r="85" spans="1:3" ht="23.25">
      <c r="A85" s="2" t="s">
        <v>63</v>
      </c>
      <c r="B85" s="3">
        <v>0</v>
      </c>
      <c r="C85" s="3"/>
    </row>
    <row r="86" spans="1:3" ht="23.25">
      <c r="A86" s="2" t="s">
        <v>64</v>
      </c>
      <c r="B86" s="3">
        <v>0</v>
      </c>
      <c r="C86" s="3"/>
    </row>
    <row r="87" spans="1:3" ht="23.25">
      <c r="A87" s="2" t="s">
        <v>65</v>
      </c>
      <c r="B87" s="3"/>
      <c r="C87" s="3"/>
    </row>
    <row r="88" spans="1:3" ht="23.25">
      <c r="A88" s="2" t="s">
        <v>66</v>
      </c>
      <c r="B88" s="3"/>
      <c r="C88" s="3"/>
    </row>
    <row r="89" spans="1:3" ht="23.25">
      <c r="A89" s="2" t="s">
        <v>67</v>
      </c>
      <c r="B89" s="3"/>
      <c r="C89" s="3"/>
    </row>
    <row r="90" spans="1:3" ht="23.25">
      <c r="A90" s="2" t="s">
        <v>68</v>
      </c>
      <c r="B90" s="3"/>
      <c r="C90" s="3"/>
    </row>
    <row r="91" spans="1:3" ht="23.25">
      <c r="A91" s="2" t="s">
        <v>69</v>
      </c>
      <c r="B91" s="3"/>
      <c r="C91" s="3"/>
    </row>
    <row r="92" spans="1:3" ht="23.25">
      <c r="A92" s="2" t="s">
        <v>70</v>
      </c>
      <c r="B92" s="3"/>
      <c r="C92" s="3"/>
    </row>
    <row r="93" spans="1:3" ht="23.25">
      <c r="A93" s="2" t="s">
        <v>71</v>
      </c>
      <c r="B93" s="3"/>
      <c r="C93" s="3"/>
    </row>
    <row r="94" spans="1:3" ht="23.25">
      <c r="A94" s="2" t="s">
        <v>118</v>
      </c>
      <c r="B94" s="3"/>
      <c r="C94" s="3"/>
    </row>
    <row r="95" spans="1:3" ht="23.25">
      <c r="A95" s="2" t="s">
        <v>72</v>
      </c>
      <c r="B95" s="4">
        <f>SUM(B96:B99)</f>
        <v>0</v>
      </c>
      <c r="C95" s="3"/>
    </row>
    <row r="96" spans="1:3" ht="23.25">
      <c r="A96" s="2" t="s">
        <v>73</v>
      </c>
      <c r="B96" s="3"/>
      <c r="C96" s="3"/>
    </row>
    <row r="97" spans="1:3" ht="23.25">
      <c r="A97" s="2" t="s">
        <v>74</v>
      </c>
      <c r="B97" s="3"/>
      <c r="C97" s="3"/>
    </row>
    <row r="98" spans="1:3" ht="23.25">
      <c r="A98" s="2" t="s">
        <v>75</v>
      </c>
      <c r="B98" s="3"/>
      <c r="C98" s="3"/>
    </row>
    <row r="99" spans="1:3" ht="23.25">
      <c r="A99" s="2" t="s">
        <v>76</v>
      </c>
      <c r="B99" s="3"/>
      <c r="C99" s="3"/>
    </row>
    <row r="100" spans="1:3" ht="23.25">
      <c r="A100" s="2" t="s">
        <v>77</v>
      </c>
      <c r="B100" s="4">
        <f>B101</f>
        <v>0</v>
      </c>
      <c r="C100" s="3"/>
    </row>
    <row r="101" spans="1:3" ht="23.25">
      <c r="A101" s="2" t="s">
        <v>78</v>
      </c>
      <c r="B101" s="3"/>
      <c r="C101" s="3"/>
    </row>
    <row r="102" spans="1:3" ht="23.25">
      <c r="A102" s="2" t="s">
        <v>79</v>
      </c>
      <c r="B102" s="4">
        <f>SUM(B103:B107)</f>
        <v>0</v>
      </c>
      <c r="C102" s="3"/>
    </row>
    <row r="103" spans="1:3" ht="23.25">
      <c r="A103" s="2" t="s">
        <v>80</v>
      </c>
      <c r="B103" s="3">
        <v>0</v>
      </c>
      <c r="C103" s="3"/>
    </row>
    <row r="104" spans="1:3" ht="23.25">
      <c r="A104" s="2" t="s">
        <v>81</v>
      </c>
      <c r="B104" s="3"/>
      <c r="C104" s="3"/>
    </row>
    <row r="105" spans="1:3" ht="23.25">
      <c r="A105" s="2" t="s">
        <v>82</v>
      </c>
      <c r="B105" s="3">
        <v>0</v>
      </c>
      <c r="C105" s="3"/>
    </row>
    <row r="106" spans="1:3" ht="23.25">
      <c r="A106" s="2" t="s">
        <v>83</v>
      </c>
      <c r="B106" s="3">
        <v>0</v>
      </c>
      <c r="C106" s="3"/>
    </row>
    <row r="107" spans="1:3" ht="23.25">
      <c r="A107" s="2" t="s">
        <v>84</v>
      </c>
      <c r="B107" s="3">
        <v>0</v>
      </c>
      <c r="C107" s="3"/>
    </row>
    <row r="108" spans="1:3" ht="23.25">
      <c r="A108" s="2" t="s">
        <v>85</v>
      </c>
      <c r="B108" s="4">
        <f>SUM(B109:B112)</f>
        <v>0</v>
      </c>
      <c r="C108" s="3"/>
    </row>
    <row r="109" spans="1:3" ht="23.25">
      <c r="A109" s="2" t="s">
        <v>86</v>
      </c>
      <c r="B109" s="3"/>
      <c r="C109" s="3"/>
    </row>
    <row r="110" spans="1:3" ht="23.25">
      <c r="A110" s="2" t="s">
        <v>87</v>
      </c>
      <c r="B110" s="3"/>
      <c r="C110" s="3"/>
    </row>
    <row r="111" spans="1:3" ht="23.25">
      <c r="A111" s="2" t="s">
        <v>88</v>
      </c>
      <c r="B111" s="3"/>
      <c r="C111" s="3"/>
    </row>
    <row r="112" spans="1:3" ht="23.25">
      <c r="A112" s="2" t="s">
        <v>89</v>
      </c>
      <c r="B112" s="3"/>
      <c r="C112" s="3"/>
    </row>
    <row r="113" spans="1:3" ht="23.25">
      <c r="A113" s="2" t="s">
        <v>90</v>
      </c>
      <c r="B113" s="3"/>
      <c r="C113" s="3"/>
    </row>
    <row r="114" spans="1:3" ht="23.25">
      <c r="A114" s="2" t="s">
        <v>91</v>
      </c>
      <c r="B114" s="3"/>
      <c r="C114" s="3"/>
    </row>
    <row r="115" spans="1:3" ht="23.25">
      <c r="A115" s="8" t="s">
        <v>92</v>
      </c>
      <c r="B115" s="4" t="e">
        <f>B52+#REF!+B58+B63+B95+B100+B102+B108</f>
        <v>#REF!</v>
      </c>
      <c r="C115" s="3"/>
    </row>
    <row r="116" spans="1:3" ht="23.25">
      <c r="A116" s="8" t="s">
        <v>93</v>
      </c>
      <c r="B116" s="3" t="e">
        <f>B115+B113</f>
        <v>#REF!</v>
      </c>
      <c r="C116" s="3"/>
    </row>
  </sheetData>
  <mergeCells count="9">
    <mergeCell ref="A49:A50"/>
    <mergeCell ref="B49:B50"/>
    <mergeCell ref="C49:C50"/>
    <mergeCell ref="A1:C1"/>
    <mergeCell ref="A2:C2"/>
    <mergeCell ref="A3:C3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49">
      <selection activeCell="A69" sqref="A69"/>
    </sheetView>
  </sheetViews>
  <sheetFormatPr defaultColWidth="9.140625" defaultRowHeight="12.75"/>
  <cols>
    <col min="1" max="1" width="53.7109375" style="1" customWidth="1"/>
    <col min="2" max="3" width="16.7109375" style="1" customWidth="1"/>
    <col min="4" max="16384" width="9.140625" style="1" customWidth="1"/>
  </cols>
  <sheetData>
    <row r="1" spans="1:3" ht="23.25">
      <c r="A1" s="10" t="s">
        <v>0</v>
      </c>
      <c r="B1" s="10"/>
      <c r="C1" s="10"/>
    </row>
    <row r="2" spans="1:3" ht="23.25">
      <c r="A2" s="10" t="s">
        <v>1</v>
      </c>
      <c r="B2" s="10"/>
      <c r="C2" s="10"/>
    </row>
    <row r="3" spans="1:3" ht="23.25">
      <c r="A3" s="10" t="s">
        <v>95</v>
      </c>
      <c r="B3" s="10"/>
      <c r="C3" s="10"/>
    </row>
    <row r="5" spans="1:3" ht="23.25">
      <c r="A5" s="11" t="s">
        <v>3</v>
      </c>
      <c r="B5" s="12" t="s">
        <v>104</v>
      </c>
      <c r="C5" s="12" t="s">
        <v>99</v>
      </c>
    </row>
    <row r="6" spans="1:3" ht="23.25">
      <c r="A6" s="11"/>
      <c r="B6" s="13"/>
      <c r="C6" s="14"/>
    </row>
    <row r="7" spans="1:3" ht="23.25">
      <c r="A7" s="2" t="s">
        <v>5</v>
      </c>
      <c r="B7" s="3"/>
      <c r="C7" s="3"/>
    </row>
    <row r="8" spans="1:3" ht="23.25">
      <c r="A8" s="2" t="s">
        <v>6</v>
      </c>
      <c r="B8" s="4">
        <f>SUM(B9:B20)</f>
        <v>0</v>
      </c>
      <c r="C8" s="3"/>
    </row>
    <row r="9" spans="1:3" ht="23.25">
      <c r="A9" s="2" t="s">
        <v>7</v>
      </c>
      <c r="B9" s="3"/>
      <c r="C9" s="3"/>
    </row>
    <row r="10" spans="1:3" ht="23.25">
      <c r="A10" s="2" t="s">
        <v>8</v>
      </c>
      <c r="B10" s="3"/>
      <c r="C10" s="3"/>
    </row>
    <row r="11" spans="1:3" ht="23.25">
      <c r="A11" s="2" t="s">
        <v>9</v>
      </c>
      <c r="B11" s="3"/>
      <c r="C11" s="3"/>
    </row>
    <row r="12" spans="1:3" ht="23.25">
      <c r="A12" s="2" t="s">
        <v>10</v>
      </c>
      <c r="B12" s="3"/>
      <c r="C12" s="3"/>
    </row>
    <row r="13" spans="1:3" ht="23.25">
      <c r="A13" s="2" t="s">
        <v>11</v>
      </c>
      <c r="B13" s="3"/>
      <c r="C13" s="3"/>
    </row>
    <row r="14" spans="1:3" ht="23.25">
      <c r="A14" s="2" t="s">
        <v>12</v>
      </c>
      <c r="B14" s="3"/>
      <c r="C14" s="3"/>
    </row>
    <row r="15" spans="1:3" ht="23.25">
      <c r="A15" s="2" t="s">
        <v>13</v>
      </c>
      <c r="B15" s="3"/>
      <c r="C15" s="3"/>
    </row>
    <row r="16" spans="1:3" ht="23.25">
      <c r="A16" s="2" t="s">
        <v>14</v>
      </c>
      <c r="B16" s="3"/>
      <c r="C16" s="3"/>
    </row>
    <row r="17" spans="1:3" ht="23.25">
      <c r="A17" s="2" t="s">
        <v>15</v>
      </c>
      <c r="B17" s="3"/>
      <c r="C17" s="3"/>
    </row>
    <row r="18" spans="1:3" ht="23.25">
      <c r="A18" s="2" t="s">
        <v>16</v>
      </c>
      <c r="B18" s="3"/>
      <c r="C18" s="3"/>
    </row>
    <row r="19" spans="1:3" ht="23.25">
      <c r="A19" s="2" t="s">
        <v>17</v>
      </c>
      <c r="B19" s="3"/>
      <c r="C19" s="3"/>
    </row>
    <row r="20" spans="1:3" ht="23.25">
      <c r="A20" s="2" t="s">
        <v>18</v>
      </c>
      <c r="B20" s="3"/>
      <c r="C20" s="3"/>
    </row>
    <row r="21" spans="1:3" ht="23.25">
      <c r="A21" s="2" t="s">
        <v>19</v>
      </c>
      <c r="B21" s="3"/>
      <c r="C21" s="3"/>
    </row>
    <row r="22" spans="1:3" ht="23.25">
      <c r="A22" s="2" t="s">
        <v>20</v>
      </c>
      <c r="B22" s="4">
        <f>B23+B30+B32+B34</f>
        <v>0</v>
      </c>
      <c r="C22" s="3"/>
    </row>
    <row r="23" spans="1:3" ht="23.25">
      <c r="A23" s="2" t="s">
        <v>21</v>
      </c>
      <c r="B23" s="5">
        <f>SUM(B24:B27)</f>
        <v>0</v>
      </c>
      <c r="C23" s="3"/>
    </row>
    <row r="24" spans="1:3" ht="23.25">
      <c r="A24" s="2" t="s">
        <v>22</v>
      </c>
      <c r="B24" s="3">
        <v>0</v>
      </c>
      <c r="C24" s="3"/>
    </row>
    <row r="25" spans="1:3" ht="23.25">
      <c r="A25" s="2" t="s">
        <v>23</v>
      </c>
      <c r="B25" s="3">
        <v>0</v>
      </c>
      <c r="C25" s="3"/>
    </row>
    <row r="26" spans="1:3" ht="23.25">
      <c r="A26" s="2" t="s">
        <v>24</v>
      </c>
      <c r="B26" s="3">
        <v>0</v>
      </c>
      <c r="C26" s="3"/>
    </row>
    <row r="27" spans="1:3" ht="23.25">
      <c r="A27" s="2" t="s">
        <v>25</v>
      </c>
      <c r="B27" s="3"/>
      <c r="C27" s="3"/>
    </row>
    <row r="28" spans="1:3" ht="23.25">
      <c r="A28" s="2" t="s">
        <v>108</v>
      </c>
      <c r="B28" s="3"/>
      <c r="C28" s="3"/>
    </row>
    <row r="29" spans="1:3" ht="23.25">
      <c r="A29" s="2" t="s">
        <v>109</v>
      </c>
      <c r="B29" s="3"/>
      <c r="C29" s="3"/>
    </row>
    <row r="30" spans="1:3" ht="23.25">
      <c r="A30" s="2" t="s">
        <v>26</v>
      </c>
      <c r="B30" s="5">
        <f>SUM(B31:B31)</f>
        <v>0</v>
      </c>
      <c r="C30" s="3"/>
    </row>
    <row r="31" spans="1:3" ht="23.25">
      <c r="A31" s="2" t="s">
        <v>110</v>
      </c>
      <c r="B31" s="3"/>
      <c r="C31" s="3"/>
    </row>
    <row r="32" spans="1:3" ht="23.25">
      <c r="A32" s="2" t="s">
        <v>27</v>
      </c>
      <c r="B32" s="5">
        <f>SUM(B33:B33)</f>
        <v>0</v>
      </c>
      <c r="C32" s="3"/>
    </row>
    <row r="33" spans="1:3" ht="23.25">
      <c r="A33" s="2" t="s">
        <v>119</v>
      </c>
      <c r="B33" s="3"/>
      <c r="C33" s="3"/>
    </row>
    <row r="34" spans="1:3" ht="23.25">
      <c r="A34" s="2" t="s">
        <v>28</v>
      </c>
      <c r="B34" s="5">
        <f>SUM(B35:B36)</f>
        <v>0</v>
      </c>
      <c r="C34" s="3"/>
    </row>
    <row r="35" spans="1:3" ht="23.25">
      <c r="A35" s="2" t="s">
        <v>29</v>
      </c>
      <c r="B35" s="3">
        <v>0</v>
      </c>
      <c r="C35" s="3"/>
    </row>
    <row r="36" spans="1:3" ht="23.25">
      <c r="A36" s="2" t="s">
        <v>30</v>
      </c>
      <c r="B36" s="3"/>
      <c r="C36" s="3"/>
    </row>
    <row r="37" spans="1:3" ht="23.25">
      <c r="A37" s="2" t="s">
        <v>31</v>
      </c>
      <c r="B37" s="4">
        <f>B38</f>
        <v>0</v>
      </c>
      <c r="C37" s="3"/>
    </row>
    <row r="38" spans="1:3" ht="23.25">
      <c r="A38" s="2" t="s">
        <v>32</v>
      </c>
      <c r="B38" s="3">
        <v>0</v>
      </c>
      <c r="C38" s="3"/>
    </row>
    <row r="39" spans="1:3" ht="23.25">
      <c r="A39" s="2" t="s">
        <v>111</v>
      </c>
      <c r="B39" s="4">
        <f>SUM(B40:B41)</f>
        <v>0</v>
      </c>
      <c r="C39" s="3"/>
    </row>
    <row r="40" spans="1:3" ht="23.25">
      <c r="A40" s="2" t="s">
        <v>120</v>
      </c>
      <c r="B40" s="3"/>
      <c r="C40" s="3"/>
    </row>
    <row r="41" spans="1:3" ht="23.25">
      <c r="A41" s="2" t="s">
        <v>112</v>
      </c>
      <c r="B41" s="3"/>
      <c r="C41" s="3"/>
    </row>
    <row r="42" spans="1:3" ht="23.25">
      <c r="A42" s="2" t="s">
        <v>33</v>
      </c>
      <c r="B42" s="3"/>
      <c r="C42" s="3"/>
    </row>
    <row r="43" spans="1:3" ht="23.25">
      <c r="A43" s="2"/>
      <c r="B43" s="3"/>
      <c r="C43" s="3"/>
    </row>
    <row r="44" spans="1:3" ht="23.25">
      <c r="A44" s="2"/>
      <c r="B44" s="3"/>
      <c r="C44" s="3"/>
    </row>
    <row r="45" spans="1:3" ht="23.25">
      <c r="A45" s="2"/>
      <c r="B45" s="3"/>
      <c r="C45" s="3"/>
    </row>
    <row r="46" spans="1:3" ht="23.25">
      <c r="A46" s="6" t="s">
        <v>34</v>
      </c>
      <c r="B46" s="4">
        <f>B8+B22+B37</f>
        <v>0</v>
      </c>
      <c r="C46" s="3"/>
    </row>
    <row r="47" spans="1:3" ht="23.25">
      <c r="A47" s="6" t="s">
        <v>35</v>
      </c>
      <c r="B47" s="4">
        <f>B46+B39+B42</f>
        <v>0</v>
      </c>
      <c r="C47" s="3"/>
    </row>
    <row r="48" spans="1:3" ht="23.25">
      <c r="A48" s="2"/>
      <c r="B48" s="2"/>
      <c r="C48" s="2"/>
    </row>
    <row r="49" spans="1:3" ht="23.25">
      <c r="A49" s="9" t="s">
        <v>3</v>
      </c>
      <c r="B49" s="12" t="s">
        <v>105</v>
      </c>
      <c r="C49" s="12" t="s">
        <v>99</v>
      </c>
    </row>
    <row r="50" spans="1:3" ht="23.25">
      <c r="A50" s="9"/>
      <c r="B50" s="13"/>
      <c r="C50" s="14"/>
    </row>
    <row r="51" spans="1:3" ht="23.25">
      <c r="A51" s="2" t="s">
        <v>37</v>
      </c>
      <c r="B51" s="3"/>
      <c r="C51" s="3"/>
    </row>
    <row r="52" spans="1:3" ht="23.25">
      <c r="A52" s="2" t="s">
        <v>38</v>
      </c>
      <c r="B52" s="4">
        <f>SUM(B53:B57)</f>
        <v>0</v>
      </c>
      <c r="C52" s="3"/>
    </row>
    <row r="53" spans="1:3" ht="23.25">
      <c r="A53" s="2" t="s">
        <v>39</v>
      </c>
      <c r="B53" s="3"/>
      <c r="C53" s="3"/>
    </row>
    <row r="54" spans="1:3" ht="23.25">
      <c r="A54" s="2" t="s">
        <v>40</v>
      </c>
      <c r="B54" s="3"/>
      <c r="C54" s="3"/>
    </row>
    <row r="55" spans="1:3" ht="23.25">
      <c r="A55" s="7" t="s">
        <v>41</v>
      </c>
      <c r="B55" s="3"/>
      <c r="C55" s="3"/>
    </row>
    <row r="56" spans="1:3" ht="23.25">
      <c r="A56" s="2" t="s">
        <v>42</v>
      </c>
      <c r="B56" s="3"/>
      <c r="C56" s="3"/>
    </row>
    <row r="57" spans="1:3" ht="23.25">
      <c r="A57" s="2" t="s">
        <v>43</v>
      </c>
      <c r="B57" s="3"/>
      <c r="C57" s="3"/>
    </row>
    <row r="58" spans="1:3" ht="23.25">
      <c r="A58" s="2" t="s">
        <v>44</v>
      </c>
      <c r="B58" s="4">
        <f>SUM(B59:B60)</f>
        <v>0</v>
      </c>
      <c r="C58" s="3"/>
    </row>
    <row r="59" spans="1:3" ht="23.25">
      <c r="A59" s="2" t="s">
        <v>45</v>
      </c>
      <c r="B59" s="3"/>
      <c r="C59" s="3"/>
    </row>
    <row r="60" spans="1:3" ht="23.25">
      <c r="A60" s="2" t="s">
        <v>46</v>
      </c>
      <c r="B60" s="3"/>
      <c r="C60" s="3"/>
    </row>
    <row r="61" spans="1:3" ht="23.25">
      <c r="A61" s="2" t="s">
        <v>113</v>
      </c>
      <c r="B61" s="3"/>
      <c r="C61" s="3"/>
    </row>
    <row r="62" spans="1:3" ht="23.25">
      <c r="A62" s="2" t="s">
        <v>114</v>
      </c>
      <c r="B62" s="3"/>
      <c r="C62" s="3"/>
    </row>
    <row r="63" spans="1:3" ht="23.25">
      <c r="A63" s="2" t="s">
        <v>47</v>
      </c>
      <c r="B63" s="4">
        <f>B64+B71+B81</f>
        <v>0</v>
      </c>
      <c r="C63" s="3"/>
    </row>
    <row r="64" spans="1:3" ht="23.25">
      <c r="A64" s="2" t="s">
        <v>48</v>
      </c>
      <c r="B64" s="5">
        <f>SUM(B65:B70)</f>
        <v>0</v>
      </c>
      <c r="C64" s="3"/>
    </row>
    <row r="65" spans="1:3" ht="23.25">
      <c r="A65" s="2" t="s">
        <v>125</v>
      </c>
      <c r="B65" s="3"/>
      <c r="C65" s="3"/>
    </row>
    <row r="66" spans="1:3" ht="23.25">
      <c r="A66" s="2" t="s">
        <v>49</v>
      </c>
      <c r="B66" s="3"/>
      <c r="C66" s="3"/>
    </row>
    <row r="67" spans="1:3" ht="23.25">
      <c r="A67" s="2" t="s">
        <v>50</v>
      </c>
      <c r="B67" s="3"/>
      <c r="C67" s="3"/>
    </row>
    <row r="68" spans="1:3" ht="23.25">
      <c r="A68" s="2" t="s">
        <v>51</v>
      </c>
      <c r="B68" s="3"/>
      <c r="C68" s="3"/>
    </row>
    <row r="69" spans="1:3" ht="23.25">
      <c r="A69" s="2" t="s">
        <v>52</v>
      </c>
      <c r="B69" s="3"/>
      <c r="C69" s="3"/>
    </row>
    <row r="70" spans="1:3" ht="23.25">
      <c r="A70" s="2" t="s">
        <v>53</v>
      </c>
      <c r="B70" s="3"/>
      <c r="C70" s="3"/>
    </row>
    <row r="71" spans="1:3" ht="23.25">
      <c r="A71" s="2" t="s">
        <v>54</v>
      </c>
      <c r="B71" s="5">
        <f>SUM(B72:B78)</f>
        <v>0</v>
      </c>
      <c r="C71" s="3"/>
    </row>
    <row r="72" spans="1:3" ht="23.25">
      <c r="A72" s="2" t="s">
        <v>55</v>
      </c>
      <c r="B72" s="3"/>
      <c r="C72" s="3"/>
    </row>
    <row r="73" spans="1:3" ht="23.25">
      <c r="A73" s="2" t="s">
        <v>56</v>
      </c>
      <c r="B73" s="3"/>
      <c r="C73" s="3"/>
    </row>
    <row r="74" spans="1:3" ht="23.25">
      <c r="A74" s="2" t="s">
        <v>57</v>
      </c>
      <c r="B74" s="3"/>
      <c r="C74" s="3"/>
    </row>
    <row r="75" spans="1:3" ht="23.25">
      <c r="A75" s="2" t="s">
        <v>115</v>
      </c>
      <c r="B75" s="3"/>
      <c r="C75" s="3"/>
    </row>
    <row r="76" spans="1:3" ht="23.25">
      <c r="A76" s="2" t="s">
        <v>116</v>
      </c>
      <c r="B76" s="3"/>
      <c r="C76" s="3"/>
    </row>
    <row r="77" spans="1:3" ht="23.25">
      <c r="A77" s="2"/>
      <c r="B77" s="3"/>
      <c r="C77" s="3"/>
    </row>
    <row r="78" spans="1:3" ht="23.25">
      <c r="A78" s="7" t="s">
        <v>58</v>
      </c>
      <c r="B78" s="3"/>
      <c r="C78" s="3"/>
    </row>
    <row r="79" spans="1:3" ht="23.25">
      <c r="A79" s="7" t="s">
        <v>117</v>
      </c>
      <c r="B79" s="3"/>
      <c r="C79" s="3"/>
    </row>
    <row r="80" spans="1:3" ht="23.25">
      <c r="A80" s="7"/>
      <c r="B80" s="3"/>
      <c r="C80" s="3"/>
    </row>
    <row r="81" spans="1:3" ht="23.25">
      <c r="A81" s="2" t="s">
        <v>59</v>
      </c>
      <c r="B81" s="5">
        <f>SUM(B82:B94)</f>
        <v>0</v>
      </c>
      <c r="C81" s="3"/>
    </row>
    <row r="82" spans="1:3" ht="23.25">
      <c r="A82" s="2" t="s">
        <v>60</v>
      </c>
      <c r="B82" s="3"/>
      <c r="C82" s="3"/>
    </row>
    <row r="83" spans="1:3" ht="23.25">
      <c r="A83" s="2" t="s">
        <v>61</v>
      </c>
      <c r="B83" s="3"/>
      <c r="C83" s="3"/>
    </row>
    <row r="84" spans="1:3" ht="23.25">
      <c r="A84" s="2" t="s">
        <v>62</v>
      </c>
      <c r="B84" s="3"/>
      <c r="C84" s="3"/>
    </row>
    <row r="85" spans="1:3" ht="23.25">
      <c r="A85" s="2" t="s">
        <v>63</v>
      </c>
      <c r="B85" s="3">
        <v>0</v>
      </c>
      <c r="C85" s="3"/>
    </row>
    <row r="86" spans="1:3" ht="23.25">
      <c r="A86" s="2" t="s">
        <v>64</v>
      </c>
      <c r="B86" s="3">
        <v>0</v>
      </c>
      <c r="C86" s="3"/>
    </row>
    <row r="87" spans="1:3" ht="23.25">
      <c r="A87" s="2" t="s">
        <v>65</v>
      </c>
      <c r="B87" s="3"/>
      <c r="C87" s="3"/>
    </row>
    <row r="88" spans="1:3" ht="23.25">
      <c r="A88" s="2" t="s">
        <v>66</v>
      </c>
      <c r="B88" s="3"/>
      <c r="C88" s="3"/>
    </row>
    <row r="89" spans="1:3" ht="23.25">
      <c r="A89" s="2" t="s">
        <v>67</v>
      </c>
      <c r="B89" s="3"/>
      <c r="C89" s="3"/>
    </row>
    <row r="90" spans="1:3" ht="23.25">
      <c r="A90" s="2" t="s">
        <v>68</v>
      </c>
      <c r="B90" s="3"/>
      <c r="C90" s="3"/>
    </row>
    <row r="91" spans="1:3" ht="23.25">
      <c r="A91" s="2" t="s">
        <v>69</v>
      </c>
      <c r="B91" s="3"/>
      <c r="C91" s="3"/>
    </row>
    <row r="92" spans="1:3" ht="23.25">
      <c r="A92" s="2" t="s">
        <v>70</v>
      </c>
      <c r="B92" s="3"/>
      <c r="C92" s="3"/>
    </row>
    <row r="93" spans="1:3" ht="23.25">
      <c r="A93" s="2" t="s">
        <v>71</v>
      </c>
      <c r="B93" s="3"/>
      <c r="C93" s="3"/>
    </row>
    <row r="94" spans="1:3" ht="23.25">
      <c r="A94" s="2" t="s">
        <v>118</v>
      </c>
      <c r="B94" s="3"/>
      <c r="C94" s="3"/>
    </row>
    <row r="95" spans="1:3" ht="23.25">
      <c r="A95" s="2" t="s">
        <v>72</v>
      </c>
      <c r="B95" s="4">
        <f>SUM(B96:B99)</f>
        <v>0</v>
      </c>
      <c r="C95" s="3"/>
    </row>
    <row r="96" spans="1:3" ht="23.25">
      <c r="A96" s="2" t="s">
        <v>73</v>
      </c>
      <c r="B96" s="3"/>
      <c r="C96" s="3"/>
    </row>
    <row r="97" spans="1:3" ht="23.25">
      <c r="A97" s="2" t="s">
        <v>74</v>
      </c>
      <c r="B97" s="3"/>
      <c r="C97" s="3"/>
    </row>
    <row r="98" spans="1:3" ht="23.25">
      <c r="A98" s="2" t="s">
        <v>75</v>
      </c>
      <c r="B98" s="3"/>
      <c r="C98" s="3"/>
    </row>
    <row r="99" spans="1:3" ht="23.25">
      <c r="A99" s="2" t="s">
        <v>76</v>
      </c>
      <c r="B99" s="3"/>
      <c r="C99" s="3"/>
    </row>
    <row r="100" spans="1:3" ht="23.25">
      <c r="A100" s="2" t="s">
        <v>77</v>
      </c>
      <c r="B100" s="4">
        <f>B101</f>
        <v>0</v>
      </c>
      <c r="C100" s="3"/>
    </row>
    <row r="101" spans="1:3" ht="23.25">
      <c r="A101" s="2" t="s">
        <v>78</v>
      </c>
      <c r="B101" s="3"/>
      <c r="C101" s="3"/>
    </row>
    <row r="102" spans="1:3" ht="23.25">
      <c r="A102" s="2" t="s">
        <v>79</v>
      </c>
      <c r="B102" s="4">
        <f>SUM(B103:B107)</f>
        <v>0</v>
      </c>
      <c r="C102" s="3"/>
    </row>
    <row r="103" spans="1:3" ht="23.25">
      <c r="A103" s="2" t="s">
        <v>80</v>
      </c>
      <c r="B103" s="3">
        <v>0</v>
      </c>
      <c r="C103" s="3"/>
    </row>
    <row r="104" spans="1:3" ht="23.25">
      <c r="A104" s="2" t="s">
        <v>81</v>
      </c>
      <c r="B104" s="3"/>
      <c r="C104" s="3"/>
    </row>
    <row r="105" spans="1:3" ht="23.25">
      <c r="A105" s="2" t="s">
        <v>82</v>
      </c>
      <c r="B105" s="3">
        <v>0</v>
      </c>
      <c r="C105" s="3"/>
    </row>
    <row r="106" spans="1:3" ht="23.25">
      <c r="A106" s="2" t="s">
        <v>83</v>
      </c>
      <c r="B106" s="3">
        <v>0</v>
      </c>
      <c r="C106" s="3"/>
    </row>
    <row r="107" spans="1:3" ht="23.25">
      <c r="A107" s="2" t="s">
        <v>84</v>
      </c>
      <c r="B107" s="3">
        <v>0</v>
      </c>
      <c r="C107" s="3"/>
    </row>
    <row r="108" spans="1:3" ht="23.25">
      <c r="A108" s="2" t="s">
        <v>85</v>
      </c>
      <c r="B108" s="4">
        <f>SUM(B109:B112)</f>
        <v>0</v>
      </c>
      <c r="C108" s="3"/>
    </row>
    <row r="109" spans="1:3" ht="23.25">
      <c r="A109" s="2" t="s">
        <v>86</v>
      </c>
      <c r="B109" s="3"/>
      <c r="C109" s="3"/>
    </row>
    <row r="110" spans="1:3" ht="23.25">
      <c r="A110" s="2" t="s">
        <v>87</v>
      </c>
      <c r="B110" s="3"/>
      <c r="C110" s="3"/>
    </row>
    <row r="111" spans="1:3" ht="23.25">
      <c r="A111" s="2" t="s">
        <v>88</v>
      </c>
      <c r="B111" s="3"/>
      <c r="C111" s="3"/>
    </row>
    <row r="112" spans="1:3" ht="23.25">
      <c r="A112" s="2" t="s">
        <v>89</v>
      </c>
      <c r="B112" s="3"/>
      <c r="C112" s="3"/>
    </row>
    <row r="113" spans="1:3" ht="23.25">
      <c r="A113" s="2" t="s">
        <v>90</v>
      </c>
      <c r="B113" s="3"/>
      <c r="C113" s="3"/>
    </row>
    <row r="114" spans="1:3" ht="23.25">
      <c r="A114" s="2" t="s">
        <v>91</v>
      </c>
      <c r="B114" s="3"/>
      <c r="C114" s="3"/>
    </row>
    <row r="115" spans="1:3" ht="23.25">
      <c r="A115" s="8" t="s">
        <v>92</v>
      </c>
      <c r="B115" s="4" t="e">
        <f>B52+#REF!+B58+B63+B95+B100+B102+B108</f>
        <v>#REF!</v>
      </c>
      <c r="C115" s="3"/>
    </row>
    <row r="116" spans="1:3" ht="23.25">
      <c r="A116" s="8" t="s">
        <v>93</v>
      </c>
      <c r="B116" s="3" t="e">
        <f>B115+B113</f>
        <v>#REF!</v>
      </c>
      <c r="C116" s="3"/>
    </row>
  </sheetData>
  <mergeCells count="9">
    <mergeCell ref="A49:A50"/>
    <mergeCell ref="B49:B50"/>
    <mergeCell ref="C49:C50"/>
    <mergeCell ref="A1:C1"/>
    <mergeCell ref="A2:C2"/>
    <mergeCell ref="A3:C3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49">
      <selection activeCell="A69" sqref="A69"/>
    </sheetView>
  </sheetViews>
  <sheetFormatPr defaultColWidth="9.140625" defaultRowHeight="12.75"/>
  <cols>
    <col min="1" max="1" width="53.7109375" style="1" customWidth="1"/>
    <col min="2" max="3" width="16.7109375" style="1" customWidth="1"/>
    <col min="4" max="16384" width="9.140625" style="1" customWidth="1"/>
  </cols>
  <sheetData>
    <row r="1" spans="1:3" ht="23.25">
      <c r="A1" s="10" t="s">
        <v>0</v>
      </c>
      <c r="B1" s="10"/>
      <c r="C1" s="10"/>
    </row>
    <row r="2" spans="1:3" ht="23.25">
      <c r="A2" s="10" t="s">
        <v>1</v>
      </c>
      <c r="B2" s="10"/>
      <c r="C2" s="10"/>
    </row>
    <row r="3" spans="1:3" ht="23.25">
      <c r="A3" s="10" t="s">
        <v>96</v>
      </c>
      <c r="B3" s="10"/>
      <c r="C3" s="10"/>
    </row>
    <row r="5" spans="1:3" ht="23.25">
      <c r="A5" s="11" t="s">
        <v>3</v>
      </c>
      <c r="B5" s="12" t="s">
        <v>100</v>
      </c>
      <c r="C5" s="12" t="s">
        <v>101</v>
      </c>
    </row>
    <row r="6" spans="1:3" ht="23.25">
      <c r="A6" s="11"/>
      <c r="B6" s="13"/>
      <c r="C6" s="14"/>
    </row>
    <row r="7" spans="1:3" ht="23.25">
      <c r="A7" s="2" t="s">
        <v>5</v>
      </c>
      <c r="B7" s="3"/>
      <c r="C7" s="3"/>
    </row>
    <row r="8" spans="1:3" ht="23.25">
      <c r="A8" s="2" t="s">
        <v>6</v>
      </c>
      <c r="B8" s="4">
        <f>SUM(B9:B20)</f>
        <v>0</v>
      </c>
      <c r="C8" s="3"/>
    </row>
    <row r="9" spans="1:3" ht="23.25">
      <c r="A9" s="2" t="s">
        <v>7</v>
      </c>
      <c r="B9" s="3"/>
      <c r="C9" s="3"/>
    </row>
    <row r="10" spans="1:3" ht="23.25">
      <c r="A10" s="2" t="s">
        <v>8</v>
      </c>
      <c r="B10" s="3"/>
      <c r="C10" s="3"/>
    </row>
    <row r="11" spans="1:3" ht="23.25">
      <c r="A11" s="2" t="s">
        <v>9</v>
      </c>
      <c r="B11" s="3"/>
      <c r="C11" s="3"/>
    </row>
    <row r="12" spans="1:3" ht="23.25">
      <c r="A12" s="2" t="s">
        <v>10</v>
      </c>
      <c r="B12" s="3"/>
      <c r="C12" s="3"/>
    </row>
    <row r="13" spans="1:3" ht="23.25">
      <c r="A13" s="2" t="s">
        <v>11</v>
      </c>
      <c r="B13" s="3"/>
      <c r="C13" s="3"/>
    </row>
    <row r="14" spans="1:3" ht="23.25">
      <c r="A14" s="2" t="s">
        <v>12</v>
      </c>
      <c r="B14" s="3"/>
      <c r="C14" s="3"/>
    </row>
    <row r="15" spans="1:3" ht="23.25">
      <c r="A15" s="2" t="s">
        <v>13</v>
      </c>
      <c r="B15" s="3"/>
      <c r="C15" s="3"/>
    </row>
    <row r="16" spans="1:3" ht="23.25">
      <c r="A16" s="2" t="s">
        <v>14</v>
      </c>
      <c r="B16" s="3"/>
      <c r="C16" s="3"/>
    </row>
    <row r="17" spans="1:3" ht="23.25">
      <c r="A17" s="2" t="s">
        <v>15</v>
      </c>
      <c r="B17" s="3"/>
      <c r="C17" s="3"/>
    </row>
    <row r="18" spans="1:3" ht="23.25">
      <c r="A18" s="2" t="s">
        <v>16</v>
      </c>
      <c r="B18" s="3"/>
      <c r="C18" s="3"/>
    </row>
    <row r="19" spans="1:3" ht="23.25">
      <c r="A19" s="2" t="s">
        <v>17</v>
      </c>
      <c r="B19" s="3"/>
      <c r="C19" s="3"/>
    </row>
    <row r="20" spans="1:3" ht="23.25">
      <c r="A20" s="2" t="s">
        <v>18</v>
      </c>
      <c r="B20" s="3"/>
      <c r="C20" s="3"/>
    </row>
    <row r="21" spans="1:3" ht="23.25">
      <c r="A21" s="2" t="s">
        <v>19</v>
      </c>
      <c r="B21" s="3"/>
      <c r="C21" s="3"/>
    </row>
    <row r="22" spans="1:3" ht="23.25">
      <c r="A22" s="2" t="s">
        <v>20</v>
      </c>
      <c r="B22" s="4">
        <f>B23+B30+B32+B34</f>
        <v>0</v>
      </c>
      <c r="C22" s="3"/>
    </row>
    <row r="23" spans="1:3" ht="23.25">
      <c r="A23" s="2" t="s">
        <v>21</v>
      </c>
      <c r="B23" s="5">
        <f>SUM(B24:B27)</f>
        <v>0</v>
      </c>
      <c r="C23" s="3"/>
    </row>
    <row r="24" spans="1:3" ht="23.25">
      <c r="A24" s="2" t="s">
        <v>22</v>
      </c>
      <c r="B24" s="3">
        <v>0</v>
      </c>
      <c r="C24" s="3"/>
    </row>
    <row r="25" spans="1:3" ht="23.25">
      <c r="A25" s="2" t="s">
        <v>23</v>
      </c>
      <c r="B25" s="3">
        <v>0</v>
      </c>
      <c r="C25" s="3"/>
    </row>
    <row r="26" spans="1:3" ht="23.25">
      <c r="A26" s="2" t="s">
        <v>24</v>
      </c>
      <c r="B26" s="3">
        <v>0</v>
      </c>
      <c r="C26" s="3"/>
    </row>
    <row r="27" spans="1:3" ht="23.25">
      <c r="A27" s="2" t="s">
        <v>25</v>
      </c>
      <c r="B27" s="3"/>
      <c r="C27" s="3"/>
    </row>
    <row r="28" spans="1:3" ht="23.25">
      <c r="A28" s="2" t="s">
        <v>108</v>
      </c>
      <c r="B28" s="3"/>
      <c r="C28" s="3"/>
    </row>
    <row r="29" spans="1:3" ht="23.25">
      <c r="A29" s="2" t="s">
        <v>109</v>
      </c>
      <c r="B29" s="3"/>
      <c r="C29" s="3"/>
    </row>
    <row r="30" spans="1:3" ht="23.25">
      <c r="A30" s="2" t="s">
        <v>26</v>
      </c>
      <c r="B30" s="5">
        <f>SUM(B31:B31)</f>
        <v>0</v>
      </c>
      <c r="C30" s="3"/>
    </row>
    <row r="31" spans="1:3" ht="23.25">
      <c r="A31" s="2" t="s">
        <v>110</v>
      </c>
      <c r="B31" s="3"/>
      <c r="C31" s="3"/>
    </row>
    <row r="32" spans="1:3" ht="23.25">
      <c r="A32" s="2" t="s">
        <v>27</v>
      </c>
      <c r="B32" s="5">
        <f>SUM(B33:B33)</f>
        <v>0</v>
      </c>
      <c r="C32" s="3"/>
    </row>
    <row r="33" spans="1:3" ht="23.25">
      <c r="A33" s="2" t="s">
        <v>119</v>
      </c>
      <c r="B33" s="3"/>
      <c r="C33" s="3"/>
    </row>
    <row r="34" spans="1:3" ht="23.25">
      <c r="A34" s="2" t="s">
        <v>28</v>
      </c>
      <c r="B34" s="5">
        <f>SUM(B35:B36)</f>
        <v>0</v>
      </c>
      <c r="C34" s="3"/>
    </row>
    <row r="35" spans="1:3" ht="23.25">
      <c r="A35" s="2" t="s">
        <v>29</v>
      </c>
      <c r="B35" s="3">
        <v>0</v>
      </c>
      <c r="C35" s="3"/>
    </row>
    <row r="36" spans="1:3" ht="23.25">
      <c r="A36" s="2" t="s">
        <v>30</v>
      </c>
      <c r="B36" s="3"/>
      <c r="C36" s="3"/>
    </row>
    <row r="37" spans="1:3" ht="23.25">
      <c r="A37" s="2" t="s">
        <v>31</v>
      </c>
      <c r="B37" s="4">
        <f>B38</f>
        <v>0</v>
      </c>
      <c r="C37" s="3"/>
    </row>
    <row r="38" spans="1:3" ht="23.25">
      <c r="A38" s="2" t="s">
        <v>32</v>
      </c>
      <c r="B38" s="3">
        <v>0</v>
      </c>
      <c r="C38" s="3"/>
    </row>
    <row r="39" spans="1:3" ht="23.25">
      <c r="A39" s="2" t="s">
        <v>111</v>
      </c>
      <c r="B39" s="4">
        <f>SUM(B40:B41)</f>
        <v>0</v>
      </c>
      <c r="C39" s="3"/>
    </row>
    <row r="40" spans="1:3" ht="23.25">
      <c r="A40" s="2" t="s">
        <v>120</v>
      </c>
      <c r="B40" s="3"/>
      <c r="C40" s="3"/>
    </row>
    <row r="41" spans="1:3" ht="23.25">
      <c r="A41" s="2" t="s">
        <v>112</v>
      </c>
      <c r="B41" s="3"/>
      <c r="C41" s="3"/>
    </row>
    <row r="42" spans="1:3" ht="23.25">
      <c r="A42" s="2" t="s">
        <v>33</v>
      </c>
      <c r="B42" s="3"/>
      <c r="C42" s="3"/>
    </row>
    <row r="43" spans="1:3" ht="23.25">
      <c r="A43" s="2"/>
      <c r="B43" s="3"/>
      <c r="C43" s="3"/>
    </row>
    <row r="44" spans="1:3" ht="23.25">
      <c r="A44" s="2"/>
      <c r="B44" s="3"/>
      <c r="C44" s="3"/>
    </row>
    <row r="45" spans="1:3" ht="23.25">
      <c r="A45" s="2"/>
      <c r="B45" s="3"/>
      <c r="C45" s="3"/>
    </row>
    <row r="46" spans="1:3" ht="23.25">
      <c r="A46" s="6" t="s">
        <v>34</v>
      </c>
      <c r="B46" s="4">
        <f>B8+B22+B37</f>
        <v>0</v>
      </c>
      <c r="C46" s="3"/>
    </row>
    <row r="47" spans="1:3" ht="23.25">
      <c r="A47" s="6" t="s">
        <v>35</v>
      </c>
      <c r="B47" s="4">
        <f>B46+B39+B42</f>
        <v>0</v>
      </c>
      <c r="C47" s="3"/>
    </row>
    <row r="48" spans="1:3" ht="23.25">
      <c r="A48" s="2"/>
      <c r="B48" s="2"/>
      <c r="C48" s="2"/>
    </row>
    <row r="49" spans="1:3" ht="23.25">
      <c r="A49" s="9" t="s">
        <v>3</v>
      </c>
      <c r="B49" s="12" t="s">
        <v>102</v>
      </c>
      <c r="C49" s="12" t="s">
        <v>103</v>
      </c>
    </row>
    <row r="50" spans="1:3" ht="23.25">
      <c r="A50" s="9"/>
      <c r="B50" s="13"/>
      <c r="C50" s="14"/>
    </row>
    <row r="51" spans="1:3" ht="23.25">
      <c r="A51" s="2" t="s">
        <v>37</v>
      </c>
      <c r="B51" s="3"/>
      <c r="C51" s="3"/>
    </row>
    <row r="52" spans="1:3" ht="23.25">
      <c r="A52" s="2" t="s">
        <v>38</v>
      </c>
      <c r="B52" s="4">
        <f>SUM(B53:B57)</f>
        <v>0</v>
      </c>
      <c r="C52" s="3"/>
    </row>
    <row r="53" spans="1:3" ht="23.25">
      <c r="A53" s="2" t="s">
        <v>39</v>
      </c>
      <c r="B53" s="3"/>
      <c r="C53" s="3"/>
    </row>
    <row r="54" spans="1:3" ht="23.25">
      <c r="A54" s="2" t="s">
        <v>40</v>
      </c>
      <c r="B54" s="3"/>
      <c r="C54" s="3"/>
    </row>
    <row r="55" spans="1:3" ht="23.25">
      <c r="A55" s="7" t="s">
        <v>41</v>
      </c>
      <c r="B55" s="3"/>
      <c r="C55" s="3"/>
    </row>
    <row r="56" spans="1:3" ht="23.25">
      <c r="A56" s="2" t="s">
        <v>42</v>
      </c>
      <c r="B56" s="3"/>
      <c r="C56" s="3"/>
    </row>
    <row r="57" spans="1:3" ht="23.25">
      <c r="A57" s="2" t="s">
        <v>43</v>
      </c>
      <c r="B57" s="3"/>
      <c r="C57" s="3"/>
    </row>
    <row r="58" spans="1:3" ht="23.25">
      <c r="A58" s="2" t="s">
        <v>44</v>
      </c>
      <c r="B58" s="4">
        <f>SUM(B59:B60)</f>
        <v>0</v>
      </c>
      <c r="C58" s="3"/>
    </row>
    <row r="59" spans="1:3" ht="23.25">
      <c r="A59" s="2" t="s">
        <v>45</v>
      </c>
      <c r="B59" s="3"/>
      <c r="C59" s="3"/>
    </row>
    <row r="60" spans="1:3" ht="23.25">
      <c r="A60" s="2" t="s">
        <v>46</v>
      </c>
      <c r="B60" s="3"/>
      <c r="C60" s="3"/>
    </row>
    <row r="61" spans="1:3" ht="23.25">
      <c r="A61" s="2" t="s">
        <v>113</v>
      </c>
      <c r="B61" s="3"/>
      <c r="C61" s="3"/>
    </row>
    <row r="62" spans="1:3" ht="23.25">
      <c r="A62" s="2" t="s">
        <v>114</v>
      </c>
      <c r="B62" s="3"/>
      <c r="C62" s="3"/>
    </row>
    <row r="63" spans="1:3" ht="23.25">
      <c r="A63" s="2" t="s">
        <v>47</v>
      </c>
      <c r="B63" s="4">
        <f>B64+B71+B81</f>
        <v>0</v>
      </c>
      <c r="C63" s="3"/>
    </row>
    <row r="64" spans="1:3" ht="23.25">
      <c r="A64" s="2" t="s">
        <v>48</v>
      </c>
      <c r="B64" s="5">
        <f>SUM(B65:B70)</f>
        <v>0</v>
      </c>
      <c r="C64" s="3"/>
    </row>
    <row r="65" spans="1:3" ht="23.25">
      <c r="A65" s="2" t="s">
        <v>125</v>
      </c>
      <c r="B65" s="3"/>
      <c r="C65" s="3"/>
    </row>
    <row r="66" spans="1:3" ht="23.25">
      <c r="A66" s="2" t="s">
        <v>49</v>
      </c>
      <c r="B66" s="3"/>
      <c r="C66" s="3"/>
    </row>
    <row r="67" spans="1:3" ht="23.25">
      <c r="A67" s="2" t="s">
        <v>50</v>
      </c>
      <c r="B67" s="3"/>
      <c r="C67" s="3"/>
    </row>
    <row r="68" spans="1:3" ht="23.25">
      <c r="A68" s="2" t="s">
        <v>51</v>
      </c>
      <c r="B68" s="3"/>
      <c r="C68" s="3"/>
    </row>
    <row r="69" spans="1:3" ht="23.25">
      <c r="A69" s="2" t="s">
        <v>52</v>
      </c>
      <c r="B69" s="3"/>
      <c r="C69" s="3"/>
    </row>
    <row r="70" spans="1:3" ht="23.25">
      <c r="A70" s="2" t="s">
        <v>53</v>
      </c>
      <c r="B70" s="3"/>
      <c r="C70" s="3"/>
    </row>
    <row r="71" spans="1:3" ht="23.25">
      <c r="A71" s="2" t="s">
        <v>54</v>
      </c>
      <c r="B71" s="5">
        <f>SUM(B72:B78)</f>
        <v>0</v>
      </c>
      <c r="C71" s="3"/>
    </row>
    <row r="72" spans="1:3" ht="23.25">
      <c r="A72" s="2" t="s">
        <v>55</v>
      </c>
      <c r="B72" s="3"/>
      <c r="C72" s="3"/>
    </row>
    <row r="73" spans="1:3" ht="23.25">
      <c r="A73" s="2" t="s">
        <v>56</v>
      </c>
      <c r="B73" s="3"/>
      <c r="C73" s="3"/>
    </row>
    <row r="74" spans="1:3" ht="23.25">
      <c r="A74" s="2" t="s">
        <v>57</v>
      </c>
      <c r="B74" s="3"/>
      <c r="C74" s="3"/>
    </row>
    <row r="75" spans="1:3" ht="23.25">
      <c r="A75" s="2" t="s">
        <v>115</v>
      </c>
      <c r="B75" s="3"/>
      <c r="C75" s="3"/>
    </row>
    <row r="76" spans="1:3" ht="23.25">
      <c r="A76" s="2" t="s">
        <v>116</v>
      </c>
      <c r="B76" s="3"/>
      <c r="C76" s="3"/>
    </row>
    <row r="77" spans="1:3" ht="23.25">
      <c r="A77" s="2"/>
      <c r="B77" s="3"/>
      <c r="C77" s="3"/>
    </row>
    <row r="78" spans="1:3" ht="23.25">
      <c r="A78" s="7" t="s">
        <v>58</v>
      </c>
      <c r="B78" s="3"/>
      <c r="C78" s="3"/>
    </row>
    <row r="79" spans="1:3" ht="23.25">
      <c r="A79" s="7" t="s">
        <v>117</v>
      </c>
      <c r="B79" s="3"/>
      <c r="C79" s="3"/>
    </row>
    <row r="80" spans="1:3" ht="23.25">
      <c r="A80" s="7"/>
      <c r="B80" s="3"/>
      <c r="C80" s="3"/>
    </row>
    <row r="81" spans="1:3" ht="23.25">
      <c r="A81" s="2" t="s">
        <v>59</v>
      </c>
      <c r="B81" s="5">
        <f>SUM(B82:B94)</f>
        <v>0</v>
      </c>
      <c r="C81" s="3"/>
    </row>
    <row r="82" spans="1:3" ht="23.25">
      <c r="A82" s="2" t="s">
        <v>60</v>
      </c>
      <c r="B82" s="3"/>
      <c r="C82" s="3"/>
    </row>
    <row r="83" spans="1:3" ht="23.25">
      <c r="A83" s="2" t="s">
        <v>61</v>
      </c>
      <c r="B83" s="3"/>
      <c r="C83" s="3"/>
    </row>
    <row r="84" spans="1:3" ht="23.25">
      <c r="A84" s="2" t="s">
        <v>62</v>
      </c>
      <c r="B84" s="3"/>
      <c r="C84" s="3"/>
    </row>
    <row r="85" spans="1:3" ht="23.25">
      <c r="A85" s="2" t="s">
        <v>63</v>
      </c>
      <c r="B85" s="3">
        <v>0</v>
      </c>
      <c r="C85" s="3"/>
    </row>
    <row r="86" spans="1:3" ht="23.25">
      <c r="A86" s="2" t="s">
        <v>64</v>
      </c>
      <c r="B86" s="3">
        <v>0</v>
      </c>
      <c r="C86" s="3"/>
    </row>
    <row r="87" spans="1:3" ht="23.25">
      <c r="A87" s="2" t="s">
        <v>65</v>
      </c>
      <c r="B87" s="3"/>
      <c r="C87" s="3"/>
    </row>
    <row r="88" spans="1:3" ht="23.25">
      <c r="A88" s="2" t="s">
        <v>66</v>
      </c>
      <c r="B88" s="3"/>
      <c r="C88" s="3"/>
    </row>
    <row r="89" spans="1:3" ht="23.25">
      <c r="A89" s="2" t="s">
        <v>67</v>
      </c>
      <c r="B89" s="3"/>
      <c r="C89" s="3"/>
    </row>
    <row r="90" spans="1:3" ht="23.25">
      <c r="A90" s="2" t="s">
        <v>68</v>
      </c>
      <c r="B90" s="3"/>
      <c r="C90" s="3"/>
    </row>
    <row r="91" spans="1:3" ht="23.25">
      <c r="A91" s="2" t="s">
        <v>69</v>
      </c>
      <c r="B91" s="3"/>
      <c r="C91" s="3"/>
    </row>
    <row r="92" spans="1:3" ht="23.25">
      <c r="A92" s="2" t="s">
        <v>70</v>
      </c>
      <c r="B92" s="3"/>
      <c r="C92" s="3"/>
    </row>
    <row r="93" spans="1:3" ht="23.25">
      <c r="A93" s="2" t="s">
        <v>71</v>
      </c>
      <c r="B93" s="3"/>
      <c r="C93" s="3"/>
    </row>
    <row r="94" spans="1:3" ht="23.25">
      <c r="A94" s="2" t="s">
        <v>118</v>
      </c>
      <c r="B94" s="3"/>
      <c r="C94" s="3"/>
    </row>
    <row r="95" spans="1:3" ht="23.25">
      <c r="A95" s="2" t="s">
        <v>72</v>
      </c>
      <c r="B95" s="4">
        <f>SUM(B96:B99)</f>
        <v>0</v>
      </c>
      <c r="C95" s="3"/>
    </row>
    <row r="96" spans="1:3" ht="23.25">
      <c r="A96" s="2" t="s">
        <v>73</v>
      </c>
      <c r="B96" s="3"/>
      <c r="C96" s="3"/>
    </row>
    <row r="97" spans="1:3" ht="23.25">
      <c r="A97" s="2" t="s">
        <v>74</v>
      </c>
      <c r="B97" s="3"/>
      <c r="C97" s="3"/>
    </row>
    <row r="98" spans="1:3" ht="23.25">
      <c r="A98" s="2" t="s">
        <v>75</v>
      </c>
      <c r="B98" s="3"/>
      <c r="C98" s="3"/>
    </row>
    <row r="99" spans="1:3" ht="23.25">
      <c r="A99" s="2" t="s">
        <v>76</v>
      </c>
      <c r="B99" s="3"/>
      <c r="C99" s="3"/>
    </row>
    <row r="100" spans="1:3" ht="23.25">
      <c r="A100" s="2" t="s">
        <v>77</v>
      </c>
      <c r="B100" s="4">
        <f>B101</f>
        <v>0</v>
      </c>
      <c r="C100" s="3"/>
    </row>
    <row r="101" spans="1:3" ht="23.25">
      <c r="A101" s="2" t="s">
        <v>78</v>
      </c>
      <c r="B101" s="3"/>
      <c r="C101" s="3"/>
    </row>
    <row r="102" spans="1:3" ht="23.25">
      <c r="A102" s="2" t="s">
        <v>79</v>
      </c>
      <c r="B102" s="4">
        <f>SUM(B103:B107)</f>
        <v>0</v>
      </c>
      <c r="C102" s="3"/>
    </row>
    <row r="103" spans="1:3" ht="23.25">
      <c r="A103" s="2" t="s">
        <v>80</v>
      </c>
      <c r="B103" s="3">
        <v>0</v>
      </c>
      <c r="C103" s="3"/>
    </row>
    <row r="104" spans="1:3" ht="23.25">
      <c r="A104" s="2" t="s">
        <v>81</v>
      </c>
      <c r="B104" s="3"/>
      <c r="C104" s="3"/>
    </row>
    <row r="105" spans="1:3" ht="23.25">
      <c r="A105" s="2" t="s">
        <v>82</v>
      </c>
      <c r="B105" s="3">
        <v>0</v>
      </c>
      <c r="C105" s="3"/>
    </row>
    <row r="106" spans="1:3" ht="23.25">
      <c r="A106" s="2" t="s">
        <v>83</v>
      </c>
      <c r="B106" s="3">
        <v>0</v>
      </c>
      <c r="C106" s="3"/>
    </row>
    <row r="107" spans="1:3" ht="23.25">
      <c r="A107" s="2" t="s">
        <v>84</v>
      </c>
      <c r="B107" s="3">
        <v>0</v>
      </c>
      <c r="C107" s="3"/>
    </row>
    <row r="108" spans="1:3" ht="23.25">
      <c r="A108" s="2" t="s">
        <v>85</v>
      </c>
      <c r="B108" s="4">
        <f>SUM(B109:B112)</f>
        <v>0</v>
      </c>
      <c r="C108" s="3"/>
    </row>
    <row r="109" spans="1:3" ht="23.25">
      <c r="A109" s="2" t="s">
        <v>86</v>
      </c>
      <c r="B109" s="3"/>
      <c r="C109" s="3"/>
    </row>
    <row r="110" spans="1:3" ht="23.25">
      <c r="A110" s="2" t="s">
        <v>87</v>
      </c>
      <c r="B110" s="3"/>
      <c r="C110" s="3"/>
    </row>
    <row r="111" spans="1:3" ht="23.25">
      <c r="A111" s="2" t="s">
        <v>88</v>
      </c>
      <c r="B111" s="3"/>
      <c r="C111" s="3"/>
    </row>
    <row r="112" spans="1:3" ht="23.25">
      <c r="A112" s="2" t="s">
        <v>89</v>
      </c>
      <c r="B112" s="3"/>
      <c r="C112" s="3"/>
    </row>
    <row r="113" spans="1:3" ht="23.25">
      <c r="A113" s="2" t="s">
        <v>90</v>
      </c>
      <c r="B113" s="3"/>
      <c r="C113" s="3"/>
    </row>
    <row r="114" spans="1:3" ht="23.25">
      <c r="A114" s="2" t="s">
        <v>91</v>
      </c>
      <c r="B114" s="3"/>
      <c r="C114" s="3"/>
    </row>
    <row r="115" spans="1:3" ht="23.25">
      <c r="A115" s="8" t="s">
        <v>92</v>
      </c>
      <c r="B115" s="4" t="e">
        <f>B52+#REF!+B58+B63+B95+B100+B102+B108</f>
        <v>#REF!</v>
      </c>
      <c r="C115" s="3"/>
    </row>
    <row r="116" spans="1:3" ht="23.25">
      <c r="A116" s="8" t="s">
        <v>93</v>
      </c>
      <c r="B116" s="3" t="e">
        <f>B115+B113</f>
        <v>#REF!</v>
      </c>
      <c r="C116" s="3"/>
    </row>
  </sheetData>
  <mergeCells count="9">
    <mergeCell ref="A49:A50"/>
    <mergeCell ref="B49:B50"/>
    <mergeCell ref="C49:C50"/>
    <mergeCell ref="A1:C1"/>
    <mergeCell ref="A2:C2"/>
    <mergeCell ref="A3:C3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ใส่ชื่อเป็นภาษาอังกฤษตรงนี้ครับ </dc:creator>
  <cp:keywords/>
  <dc:description/>
  <cp:lastModifiedBy>ใส่ชื่อเป็นภาษาอังกฤษตรงนี้ครับ </cp:lastModifiedBy>
  <cp:lastPrinted>2009-02-20T04:07:49Z</cp:lastPrinted>
  <dcterms:created xsi:type="dcterms:W3CDTF">2009-02-19T03:22:03Z</dcterms:created>
  <dcterms:modified xsi:type="dcterms:W3CDTF">2009-02-20T04:08:13Z</dcterms:modified>
  <cp:category/>
  <cp:version/>
  <cp:contentType/>
  <cp:contentStatus/>
</cp:coreProperties>
</file>